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orry HASEGAWA\Dropbox\HOCKEY\（連）普及関係\市長杯\16-17第27回\Jr\"/>
    </mc:Choice>
  </mc:AlternateContent>
  <bookViews>
    <workbookView xWindow="300" yWindow="90" windowWidth="9390" windowHeight="7740" tabRatio="565" activeTab="9"/>
  </bookViews>
  <sheets>
    <sheet name="記録用ﾁｪｯｸｼｰﾄ" sheetId="40" r:id="rId1"/>
    <sheet name="記録用ﾁｪｯｸｼｰﾄ (記入例)" sheetId="41" r:id="rId2"/>
    <sheet name="ＧＪ用ショット集計表" sheetId="39" r:id="rId3"/>
    <sheet name="ＧＪ用ショット集計表 (記入例)" sheetId="38" r:id="rId4"/>
    <sheet name="TeamA" sheetId="11" r:id="rId5"/>
    <sheet name="TeamB" sheetId="23" r:id="rId6"/>
    <sheet name="List" sheetId="24" r:id="rId7"/>
    <sheet name="参考（略語解説)" sheetId="31" r:id="rId8"/>
    <sheet name="追加・削除用" sheetId="33" r:id="rId9"/>
    <sheet name="GameSheet" sheetId="21" r:id="rId10"/>
    <sheet name="GameSheet2枚目" sheetId="22" r:id="rId11"/>
  </sheets>
  <definedNames>
    <definedName name="_xlnm._FilterDatabase" localSheetId="6" hidden="1">List!$H$1:$U$1325</definedName>
    <definedName name="CA">List!$E$2:$E$7</definedName>
    <definedName name="GAME_No">TeamB!$T$1:$T$20</definedName>
    <definedName name="gka">List!$E$26:$E$28</definedName>
    <definedName name="gkb">List!$E$31:$E$33</definedName>
    <definedName name="GS">List!$H$3:$H$9</definedName>
    <definedName name="MIN">List!$I$2:$I$9</definedName>
    <definedName name="PENALTY">List!$J$2:$J$47</definedName>
    <definedName name="PLACE">List!$C$2:$C$5</definedName>
    <definedName name="POS">List!$F$3:$F$7</definedName>
    <definedName name="_xlnm.Print_Area" localSheetId="9">GameSheet!$A$1:$BB$69</definedName>
    <definedName name="_xlnm.Print_Area" localSheetId="2">ＧＪ用ショット集計表!$A$1:$AJ$46</definedName>
    <definedName name="_xlnm.Print_Area" localSheetId="3">'ＧＪ用ショット集計表 (記入例)'!$A$1:$AJ$46</definedName>
    <definedName name="_xlnm.Print_Area" localSheetId="4">TeamA!$A$1:$AG$91</definedName>
    <definedName name="_xlnm.Print_Area" localSheetId="1">'記録用ﾁｪｯｸｼｰﾄ (記入例)'!$A$1:$S$56</definedName>
    <definedName name="_xlnm.Print_Area" localSheetId="7">'参考（略語解説)'!$A$1:$AE$70</definedName>
    <definedName name="Ptime">List!$C$10:$C$11</definedName>
    <definedName name="REF">List!$T$2:$T$101</definedName>
    <definedName name="regA">TeamA!$H$4:$H$80</definedName>
    <definedName name="regB">TeamB!$H$4:$H$80</definedName>
    <definedName name="Start">List!$C$17:$C$18</definedName>
    <definedName name="SV">List!$U$2:$U$21</definedName>
    <definedName name="TEAMS">List!$L$2:$L$9</definedName>
    <definedName name="Time">List!$C$14:$C$21</definedName>
    <definedName name="Z_DE3A6D69_BF4E_4998_8D84_3B4CD289F79A_.wvu.PrintArea" localSheetId="2" hidden="1">ＧＪ用ショット集計表!$A$1:$AJ$46</definedName>
    <definedName name="Z_DE3A6D69_BF4E_4998_8D84_3B4CD289F79A_.wvu.PrintArea" localSheetId="3" hidden="1">'ＧＪ用ショット集計表 (記入例)'!$A$1:$AJ$46</definedName>
  </definedNames>
  <calcPr calcId="162913"/>
</workbook>
</file>

<file path=xl/calcChain.xml><?xml version="1.0" encoding="utf-8"?>
<calcChain xmlns="http://schemas.openxmlformats.org/spreadsheetml/2006/main">
  <c r="E6" i="23" l="1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6" i="11"/>
  <c r="E7" i="11"/>
  <c r="O10" i="22"/>
  <c r="E8" i="11"/>
  <c r="E9" i="11"/>
  <c r="O12" i="21"/>
  <c r="E10" i="11"/>
  <c r="E11" i="11"/>
  <c r="O14" i="22"/>
  <c r="E12" i="11"/>
  <c r="E13" i="11"/>
  <c r="O16" i="21"/>
  <c r="E14" i="11"/>
  <c r="E15" i="11"/>
  <c r="E16" i="11"/>
  <c r="E17" i="11"/>
  <c r="O20" i="22"/>
  <c r="E18" i="11"/>
  <c r="E19" i="11"/>
  <c r="E20" i="11"/>
  <c r="E21" i="11"/>
  <c r="O24" i="22"/>
  <c r="E22" i="11"/>
  <c r="E23" i="11"/>
  <c r="C4" i="11"/>
  <c r="AB61" i="22"/>
  <c r="Z61" i="22"/>
  <c r="X61" i="22"/>
  <c r="V61" i="22"/>
  <c r="V57" i="22"/>
  <c r="V58" i="22"/>
  <c r="A7" i="21"/>
  <c r="E26" i="24"/>
  <c r="O7" i="21"/>
  <c r="T7" i="21"/>
  <c r="AY7" i="21"/>
  <c r="O8" i="21"/>
  <c r="AY8" i="21"/>
  <c r="O9" i="21"/>
  <c r="AY9" i="21"/>
  <c r="O10" i="21"/>
  <c r="AY10" i="21"/>
  <c r="AY11" i="21"/>
  <c r="AY12" i="21"/>
  <c r="AY13" i="21"/>
  <c r="O14" i="21"/>
  <c r="AY14" i="21"/>
  <c r="AY15" i="21"/>
  <c r="AY16" i="21"/>
  <c r="O17" i="21"/>
  <c r="AY17" i="21"/>
  <c r="AY18" i="21"/>
  <c r="AY19" i="21"/>
  <c r="AY20" i="21"/>
  <c r="AY21" i="21"/>
  <c r="AY22" i="21"/>
  <c r="AY23" i="21"/>
  <c r="AY24" i="21"/>
  <c r="AY25" i="21"/>
  <c r="AY26" i="21"/>
  <c r="AY27" i="21"/>
  <c r="AY28" i="21"/>
  <c r="O32" i="21"/>
  <c r="T32" i="21"/>
  <c r="AY32" i="21"/>
  <c r="O33" i="21"/>
  <c r="AY33" i="21"/>
  <c r="O34" i="21"/>
  <c r="AY34" i="21"/>
  <c r="O35" i="21"/>
  <c r="AY35" i="21"/>
  <c r="O36" i="21"/>
  <c r="AY36" i="21"/>
  <c r="AY37" i="21"/>
  <c r="AY38" i="21"/>
  <c r="O39" i="21"/>
  <c r="AY39" i="21"/>
  <c r="AY40" i="21"/>
  <c r="AY41" i="21"/>
  <c r="O42" i="21"/>
  <c r="AY42" i="21"/>
  <c r="AY43" i="21"/>
  <c r="AY44" i="21"/>
  <c r="AY45" i="21"/>
  <c r="AY46" i="21"/>
  <c r="AY47" i="21"/>
  <c r="AY48" i="21"/>
  <c r="AY49" i="21"/>
  <c r="AY50" i="21"/>
  <c r="AY51" i="21"/>
  <c r="AY52" i="21"/>
  <c r="AY53" i="21"/>
  <c r="F56" i="21"/>
  <c r="H56" i="21"/>
  <c r="AE56" i="21"/>
  <c r="AK56" i="21"/>
  <c r="AK56" i="22"/>
  <c r="F57" i="21"/>
  <c r="H57" i="21"/>
  <c r="H57" i="22"/>
  <c r="F58" i="21"/>
  <c r="F58" i="22"/>
  <c r="H58" i="21"/>
  <c r="C61" i="21"/>
  <c r="E61" i="21"/>
  <c r="I61" i="21"/>
  <c r="K61" i="21"/>
  <c r="L61" i="21"/>
  <c r="P61" i="21"/>
  <c r="R61" i="21"/>
  <c r="U61" i="21"/>
  <c r="C2" i="22"/>
  <c r="W2" i="22"/>
  <c r="AG2" i="22"/>
  <c r="AO2" i="22"/>
  <c r="AU2" i="22"/>
  <c r="BA2" i="22"/>
  <c r="G4" i="22"/>
  <c r="A7" i="22"/>
  <c r="O7" i="22"/>
  <c r="T7" i="22"/>
  <c r="AY7" i="22"/>
  <c r="O8" i="22"/>
  <c r="AY8" i="22"/>
  <c r="O9" i="22"/>
  <c r="AY9" i="22"/>
  <c r="AY10" i="22"/>
  <c r="AY11" i="22"/>
  <c r="O12" i="22"/>
  <c r="AY12" i="22"/>
  <c r="AY13" i="22"/>
  <c r="AY14" i="22"/>
  <c r="AY15" i="22"/>
  <c r="AY16" i="22"/>
  <c r="O17" i="22"/>
  <c r="AY17" i="22"/>
  <c r="AY18" i="22"/>
  <c r="AY19" i="22"/>
  <c r="AY20" i="22"/>
  <c r="AY21" i="22"/>
  <c r="AY22" i="22"/>
  <c r="AY23" i="22"/>
  <c r="AY24" i="22"/>
  <c r="AY25" i="22"/>
  <c r="AY26" i="22"/>
  <c r="AY27" i="22"/>
  <c r="AY28" i="22"/>
  <c r="G29" i="22"/>
  <c r="O32" i="22"/>
  <c r="T32" i="22"/>
  <c r="AY32" i="22"/>
  <c r="O33" i="22"/>
  <c r="AY33" i="22"/>
  <c r="O34" i="22"/>
  <c r="AY34" i="22"/>
  <c r="O35" i="22"/>
  <c r="AY35" i="22"/>
  <c r="O36" i="22"/>
  <c r="AY36" i="22"/>
  <c r="AY37" i="22"/>
  <c r="AY38" i="22"/>
  <c r="O39" i="22"/>
  <c r="AY39" i="22"/>
  <c r="AY40" i="22"/>
  <c r="AY41" i="22"/>
  <c r="O42" i="22"/>
  <c r="AY42" i="22"/>
  <c r="AY43" i="22"/>
  <c r="AY44" i="22"/>
  <c r="AY45" i="22"/>
  <c r="AY46" i="22"/>
  <c r="AY47" i="22"/>
  <c r="AY48" i="22"/>
  <c r="AY49" i="22"/>
  <c r="AY50" i="22"/>
  <c r="AY51" i="22"/>
  <c r="AY52" i="22"/>
  <c r="AY53" i="22"/>
  <c r="C56" i="22"/>
  <c r="E56" i="22"/>
  <c r="F56" i="22"/>
  <c r="I56" i="22"/>
  <c r="K56" i="22"/>
  <c r="K61" i="22"/>
  <c r="L56" i="22"/>
  <c r="P56" i="22"/>
  <c r="P61" i="22"/>
  <c r="R56" i="22"/>
  <c r="U56" i="22"/>
  <c r="V56" i="22"/>
  <c r="X56" i="22"/>
  <c r="Z56" i="22"/>
  <c r="AB56" i="22"/>
  <c r="AE56" i="22"/>
  <c r="AG56" i="22"/>
  <c r="AI56" i="22"/>
  <c r="AM56" i="22"/>
  <c r="AO56" i="22"/>
  <c r="AV56" i="22"/>
  <c r="AY56" i="22"/>
  <c r="BA56" i="22"/>
  <c r="C57" i="22"/>
  <c r="E57" i="22"/>
  <c r="I57" i="22"/>
  <c r="K57" i="22"/>
  <c r="L57" i="22"/>
  <c r="P57" i="22"/>
  <c r="R57" i="22"/>
  <c r="U57" i="22"/>
  <c r="X57" i="22"/>
  <c r="Z57" i="22"/>
  <c r="AB57" i="22"/>
  <c r="AE57" i="22"/>
  <c r="AG57" i="22"/>
  <c r="AI57" i="22"/>
  <c r="AK57" i="22"/>
  <c r="AM57" i="22"/>
  <c r="AO57" i="22"/>
  <c r="AV57" i="22"/>
  <c r="AY57" i="22"/>
  <c r="BA57" i="22"/>
  <c r="C58" i="22"/>
  <c r="E58" i="22"/>
  <c r="H58" i="22"/>
  <c r="I58" i="22"/>
  <c r="K58" i="22"/>
  <c r="L58" i="22"/>
  <c r="P58" i="22"/>
  <c r="R58" i="22"/>
  <c r="U58" i="22"/>
  <c r="X58" i="22"/>
  <c r="Z58" i="22"/>
  <c r="AB58" i="22"/>
  <c r="AH58" i="22"/>
  <c r="AN58" i="22"/>
  <c r="AV58" i="22"/>
  <c r="AY58" i="22"/>
  <c r="BA58" i="22"/>
  <c r="C59" i="22"/>
  <c r="E59" i="22"/>
  <c r="F59" i="22"/>
  <c r="H59" i="22"/>
  <c r="I59" i="22"/>
  <c r="I61" i="22"/>
  <c r="K59" i="22"/>
  <c r="L59" i="22"/>
  <c r="L61" i="22"/>
  <c r="P59" i="22"/>
  <c r="R59" i="22"/>
  <c r="U59" i="22"/>
  <c r="V59" i="22"/>
  <c r="X59" i="22"/>
  <c r="Z59" i="22"/>
  <c r="AB59" i="22"/>
  <c r="AH59" i="22"/>
  <c r="AN59" i="22"/>
  <c r="AV59" i="22"/>
  <c r="AY59" i="22"/>
  <c r="BA59" i="22"/>
  <c r="C60" i="22"/>
  <c r="E60" i="22"/>
  <c r="F60" i="22"/>
  <c r="H60" i="22"/>
  <c r="I60" i="22"/>
  <c r="K60" i="22"/>
  <c r="L60" i="22"/>
  <c r="P60" i="22"/>
  <c r="R60" i="22"/>
  <c r="U60" i="22"/>
  <c r="V60" i="22"/>
  <c r="X60" i="22"/>
  <c r="Z60" i="22"/>
  <c r="AB60" i="22"/>
  <c r="AJ60" i="22"/>
  <c r="AV60" i="22"/>
  <c r="AY60" i="22"/>
  <c r="BA60" i="22"/>
  <c r="AV61" i="22"/>
  <c r="AY61" i="22"/>
  <c r="BA61" i="22"/>
  <c r="AV62" i="22"/>
  <c r="AY62" i="22"/>
  <c r="BA62" i="22"/>
  <c r="AA63" i="22"/>
  <c r="AM63" i="22"/>
  <c r="AV63" i="22"/>
  <c r="AY63" i="22"/>
  <c r="BA63" i="22"/>
  <c r="AA64" i="22"/>
  <c r="AM64" i="22"/>
  <c r="AV64" i="22"/>
  <c r="AY64" i="22"/>
  <c r="BA64" i="22"/>
  <c r="G65" i="22"/>
  <c r="AA65" i="22"/>
  <c r="AM65" i="22"/>
  <c r="AV65" i="22"/>
  <c r="AY65" i="22"/>
  <c r="BA65" i="22"/>
  <c r="G66" i="22"/>
  <c r="AA66" i="22"/>
  <c r="AV66" i="22"/>
  <c r="AY66" i="22"/>
  <c r="BA66" i="22"/>
  <c r="G67" i="22"/>
  <c r="AA67" i="22"/>
  <c r="AV67" i="22"/>
  <c r="AY67" i="22"/>
  <c r="BA67" i="22"/>
  <c r="D4" i="11"/>
  <c r="B7" i="22"/>
  <c r="C5" i="11"/>
  <c r="A8" i="22"/>
  <c r="D5" i="11"/>
  <c r="B8" i="21"/>
  <c r="C6" i="11"/>
  <c r="A9" i="21"/>
  <c r="D6" i="11"/>
  <c r="B9" i="21"/>
  <c r="F6" i="11"/>
  <c r="T9" i="22"/>
  <c r="C7" i="11"/>
  <c r="A10" i="21"/>
  <c r="D7" i="11"/>
  <c r="B10" i="22"/>
  <c r="F7" i="11"/>
  <c r="T10" i="21"/>
  <c r="C8" i="11"/>
  <c r="A11" i="22"/>
  <c r="D8" i="11"/>
  <c r="B11" i="22"/>
  <c r="O11" i="21"/>
  <c r="F8" i="11"/>
  <c r="T11" i="21"/>
  <c r="C9" i="11"/>
  <c r="A12" i="22"/>
  <c r="D9" i="11"/>
  <c r="B12" i="21"/>
  <c r="F9" i="11"/>
  <c r="T12" i="22"/>
  <c r="C10" i="11"/>
  <c r="A13" i="21"/>
  <c r="D10" i="11"/>
  <c r="B13" i="21"/>
  <c r="O13" i="22"/>
  <c r="F10" i="11"/>
  <c r="T13" i="22"/>
  <c r="C11" i="11"/>
  <c r="A14" i="21"/>
  <c r="D11" i="11"/>
  <c r="B14" i="22"/>
  <c r="F11" i="11"/>
  <c r="T14" i="21"/>
  <c r="C12" i="11"/>
  <c r="A15" i="22"/>
  <c r="D12" i="11"/>
  <c r="B15" i="22"/>
  <c r="O15" i="21"/>
  <c r="F12" i="11"/>
  <c r="T15" i="21"/>
  <c r="C13" i="11"/>
  <c r="A16" i="22"/>
  <c r="D13" i="11"/>
  <c r="B16" i="21"/>
  <c r="F13" i="11"/>
  <c r="T16" i="22"/>
  <c r="C14" i="11"/>
  <c r="A17" i="21"/>
  <c r="D14" i="11"/>
  <c r="B17" i="21"/>
  <c r="F14" i="11"/>
  <c r="T17" i="22"/>
  <c r="C15" i="11"/>
  <c r="A18" i="21"/>
  <c r="D15" i="11"/>
  <c r="B18" i="22"/>
  <c r="O18" i="22"/>
  <c r="F15" i="11"/>
  <c r="T18" i="21"/>
  <c r="C16" i="11"/>
  <c r="A19" i="22"/>
  <c r="D16" i="11"/>
  <c r="B19" i="22"/>
  <c r="O19" i="21"/>
  <c r="F16" i="11"/>
  <c r="T19" i="21"/>
  <c r="C17" i="11"/>
  <c r="A20" i="22"/>
  <c r="D17" i="11"/>
  <c r="B20" i="21"/>
  <c r="O20" i="21"/>
  <c r="F17" i="11"/>
  <c r="T20" i="22"/>
  <c r="C18" i="11"/>
  <c r="A21" i="21"/>
  <c r="D18" i="11"/>
  <c r="B21" i="21"/>
  <c r="O21" i="22"/>
  <c r="F18" i="11"/>
  <c r="T21" i="22"/>
  <c r="C19" i="11"/>
  <c r="A22" i="21"/>
  <c r="D19" i="11"/>
  <c r="B22" i="22"/>
  <c r="O22" i="22"/>
  <c r="F19" i="11"/>
  <c r="T22" i="21"/>
  <c r="C20" i="11"/>
  <c r="A23" i="22"/>
  <c r="D20" i="11"/>
  <c r="B23" i="22"/>
  <c r="O23" i="21"/>
  <c r="F20" i="11"/>
  <c r="T23" i="21"/>
  <c r="C21" i="11"/>
  <c r="A24" i="22"/>
  <c r="D21" i="11"/>
  <c r="B24" i="21"/>
  <c r="O24" i="21"/>
  <c r="F21" i="11"/>
  <c r="T24" i="22"/>
  <c r="C22" i="11"/>
  <c r="A25" i="21"/>
  <c r="D22" i="11"/>
  <c r="B25" i="21"/>
  <c r="O25" i="22"/>
  <c r="F22" i="11"/>
  <c r="T25" i="22"/>
  <c r="C23" i="11"/>
  <c r="A26" i="21"/>
  <c r="D23" i="11"/>
  <c r="B26" i="22"/>
  <c r="O26" i="22"/>
  <c r="F23" i="11"/>
  <c r="T26" i="21"/>
  <c r="C24" i="11"/>
  <c r="A27" i="22"/>
  <c r="D24" i="11"/>
  <c r="B27" i="22"/>
  <c r="E24" i="11"/>
  <c r="O27" i="21"/>
  <c r="F24" i="11"/>
  <c r="T27" i="21"/>
  <c r="C25" i="11"/>
  <c r="A28" i="22"/>
  <c r="D25" i="11"/>
  <c r="B28" i="21"/>
  <c r="E25" i="11"/>
  <c r="O28" i="21"/>
  <c r="F25" i="11"/>
  <c r="T28" i="22"/>
  <c r="D26" i="11"/>
  <c r="AJ28" i="22"/>
  <c r="D27" i="11"/>
  <c r="AJ28" i="21"/>
  <c r="C4" i="23"/>
  <c r="A32" i="21"/>
  <c r="E31" i="24"/>
  <c r="D4" i="23"/>
  <c r="B32" i="22"/>
  <c r="C5" i="23"/>
  <c r="A33" i="22"/>
  <c r="D5" i="23"/>
  <c r="B33" i="21"/>
  <c r="F5" i="23"/>
  <c r="T33" i="21"/>
  <c r="C6" i="23"/>
  <c r="A34" i="21"/>
  <c r="D6" i="23"/>
  <c r="B34" i="21"/>
  <c r="F6" i="23"/>
  <c r="T34" i="22"/>
  <c r="C7" i="23"/>
  <c r="A35" i="21"/>
  <c r="D7" i="23"/>
  <c r="B35" i="21"/>
  <c r="F7" i="23"/>
  <c r="T35" i="21"/>
  <c r="C8" i="23"/>
  <c r="A36" i="21"/>
  <c r="D8" i="23"/>
  <c r="B36" i="22"/>
  <c r="F8" i="23"/>
  <c r="T36" i="21"/>
  <c r="C9" i="23"/>
  <c r="A37" i="22"/>
  <c r="D9" i="23"/>
  <c r="B37" i="21"/>
  <c r="O37" i="21"/>
  <c r="F9" i="23"/>
  <c r="T37" i="21"/>
  <c r="C10" i="23"/>
  <c r="A38" i="21"/>
  <c r="D10" i="23"/>
  <c r="B38" i="21"/>
  <c r="O38" i="21"/>
  <c r="F10" i="23"/>
  <c r="T38" i="22"/>
  <c r="C11" i="23"/>
  <c r="A39" i="21"/>
  <c r="D11" i="23"/>
  <c r="B39" i="21"/>
  <c r="F11" i="23"/>
  <c r="T39" i="21"/>
  <c r="C12" i="23"/>
  <c r="A40" i="21"/>
  <c r="D12" i="23"/>
  <c r="B40" i="22"/>
  <c r="O40" i="21"/>
  <c r="F12" i="23"/>
  <c r="T40" i="21"/>
  <c r="C13" i="23"/>
  <c r="A41" i="22"/>
  <c r="D13" i="23"/>
  <c r="B41" i="21"/>
  <c r="O41" i="21"/>
  <c r="F13" i="23"/>
  <c r="T41" i="21"/>
  <c r="C14" i="23"/>
  <c r="A42" i="21"/>
  <c r="D14" i="23"/>
  <c r="B42" i="21"/>
  <c r="F14" i="23"/>
  <c r="T42" i="22"/>
  <c r="C15" i="23"/>
  <c r="A43" i="21"/>
  <c r="D15" i="23"/>
  <c r="B43" i="21"/>
  <c r="O43" i="22"/>
  <c r="F15" i="23"/>
  <c r="T43" i="21"/>
  <c r="C16" i="23"/>
  <c r="A44" i="21"/>
  <c r="D16" i="23"/>
  <c r="B44" i="22"/>
  <c r="O44" i="21"/>
  <c r="F16" i="23"/>
  <c r="T44" i="21"/>
  <c r="C17" i="23"/>
  <c r="A45" i="22"/>
  <c r="D17" i="23"/>
  <c r="B45" i="21"/>
  <c r="O45" i="21"/>
  <c r="F17" i="23"/>
  <c r="T45" i="21"/>
  <c r="C18" i="23"/>
  <c r="A46" i="21"/>
  <c r="D18" i="23"/>
  <c r="B46" i="21"/>
  <c r="O46" i="21"/>
  <c r="F18" i="23"/>
  <c r="T46" i="22"/>
  <c r="C19" i="23"/>
  <c r="A47" i="21"/>
  <c r="D19" i="23"/>
  <c r="B47" i="21"/>
  <c r="O47" i="22"/>
  <c r="F19" i="23"/>
  <c r="T47" i="21"/>
  <c r="C20" i="23"/>
  <c r="A48" i="21"/>
  <c r="D20" i="23"/>
  <c r="B48" i="22"/>
  <c r="O48" i="22"/>
  <c r="F20" i="23"/>
  <c r="T48" i="21"/>
  <c r="C21" i="23"/>
  <c r="A49" i="22"/>
  <c r="D21" i="23"/>
  <c r="B49" i="21"/>
  <c r="O49" i="21"/>
  <c r="F21" i="23"/>
  <c r="T49" i="21"/>
  <c r="C22" i="23"/>
  <c r="A50" i="21"/>
  <c r="D22" i="23"/>
  <c r="B50" i="21"/>
  <c r="O50" i="21"/>
  <c r="F22" i="23"/>
  <c r="T50" i="22"/>
  <c r="C23" i="23"/>
  <c r="A51" i="21"/>
  <c r="D23" i="23"/>
  <c r="B51" i="21"/>
  <c r="O51" i="22"/>
  <c r="F23" i="23"/>
  <c r="T51" i="21"/>
  <c r="C24" i="23"/>
  <c r="A52" i="21"/>
  <c r="D24" i="23"/>
  <c r="B52" i="22"/>
  <c r="E24" i="23"/>
  <c r="F24" i="23"/>
  <c r="T52" i="21"/>
  <c r="C25" i="23"/>
  <c r="A53" i="22"/>
  <c r="D25" i="23"/>
  <c r="B53" i="21"/>
  <c r="E25" i="23"/>
  <c r="O53" i="21"/>
  <c r="F25" i="23"/>
  <c r="T53" i="21"/>
  <c r="D26" i="23"/>
  <c r="G64" i="21"/>
  <c r="G64" i="22"/>
  <c r="D27" i="23"/>
  <c r="AJ53" i="22"/>
  <c r="A50" i="22"/>
  <c r="A46" i="22"/>
  <c r="A42" i="22"/>
  <c r="T35" i="22"/>
  <c r="B28" i="22"/>
  <c r="O27" i="22"/>
  <c r="T26" i="22"/>
  <c r="A25" i="22"/>
  <c r="B24" i="22"/>
  <c r="O23" i="22"/>
  <c r="T22" i="22"/>
  <c r="A21" i="22"/>
  <c r="B20" i="22"/>
  <c r="O19" i="22"/>
  <c r="T18" i="22"/>
  <c r="A13" i="22"/>
  <c r="G63" i="21"/>
  <c r="G63" i="22"/>
  <c r="AJ53" i="21"/>
  <c r="T50" i="21"/>
  <c r="T46" i="21"/>
  <c r="B40" i="21"/>
  <c r="B32" i="21"/>
  <c r="A27" i="21"/>
  <c r="O25" i="21"/>
  <c r="A23" i="21"/>
  <c r="O21" i="21"/>
  <c r="A19" i="21"/>
  <c r="T16" i="21"/>
  <c r="A11" i="21"/>
  <c r="B50" i="22"/>
  <c r="T48" i="22"/>
  <c r="B46" i="22"/>
  <c r="O41" i="22"/>
  <c r="T36" i="22"/>
  <c r="O28" i="22"/>
  <c r="A26" i="22"/>
  <c r="A22" i="22"/>
  <c r="A18" i="22"/>
  <c r="A14" i="22"/>
  <c r="T11" i="22"/>
  <c r="B9" i="22"/>
  <c r="B27" i="21"/>
  <c r="B19" i="21"/>
  <c r="B15" i="21"/>
  <c r="T9" i="21"/>
  <c r="F5" i="11"/>
  <c r="T8" i="22"/>
  <c r="B51" i="22"/>
  <c r="T49" i="22"/>
  <c r="T45" i="22"/>
  <c r="A40" i="22"/>
  <c r="B35" i="22"/>
  <c r="A32" i="22"/>
  <c r="T8" i="21"/>
  <c r="O38" i="22"/>
  <c r="A33" i="21"/>
  <c r="E32" i="24"/>
  <c r="B36" i="21"/>
  <c r="A49" i="21"/>
  <c r="B41" i="22"/>
  <c r="C61" i="22"/>
  <c r="O51" i="21"/>
  <c r="O43" i="21"/>
  <c r="B34" i="22"/>
  <c r="A36" i="22"/>
  <c r="T41" i="22"/>
  <c r="O46" i="22"/>
  <c r="O50" i="22"/>
  <c r="A52" i="22"/>
  <c r="B7" i="21"/>
  <c r="B11" i="21"/>
  <c r="O18" i="21"/>
  <c r="A20" i="21"/>
  <c r="O22" i="21"/>
  <c r="A24" i="21"/>
  <c r="O26" i="21"/>
  <c r="A28" i="21"/>
  <c r="A10" i="22"/>
  <c r="T15" i="22"/>
  <c r="B17" i="22"/>
  <c r="O37" i="22"/>
  <c r="A43" i="22"/>
  <c r="A47" i="22"/>
  <c r="O49" i="22"/>
  <c r="A51" i="22"/>
  <c r="O13" i="21"/>
  <c r="T34" i="21"/>
  <c r="A41" i="21"/>
  <c r="B48" i="21"/>
  <c r="B52" i="21"/>
  <c r="B8" i="22"/>
  <c r="T10" i="22"/>
  <c r="B12" i="22"/>
  <c r="T14" i="22"/>
  <c r="B16" i="22"/>
  <c r="B37" i="22"/>
  <c r="T43" i="22"/>
  <c r="T47" i="22"/>
  <c r="B49" i="22"/>
  <c r="T51" i="22"/>
  <c r="O52" i="21"/>
  <c r="O52" i="22"/>
  <c r="O48" i="21"/>
  <c r="R61" i="22"/>
  <c r="F57" i="22"/>
  <c r="F61" i="22"/>
  <c r="H56" i="22"/>
  <c r="H61" i="22"/>
  <c r="H61" i="21"/>
  <c r="T53" i="22"/>
  <c r="T17" i="21"/>
  <c r="T25" i="21"/>
  <c r="B21" i="22"/>
  <c r="B25" i="22"/>
  <c r="B10" i="21"/>
  <c r="A15" i="21"/>
  <c r="T20" i="21"/>
  <c r="T24" i="21"/>
  <c r="T28" i="21"/>
  <c r="A17" i="22"/>
  <c r="U61" i="22"/>
  <c r="A9" i="22"/>
  <c r="B26" i="21"/>
  <c r="B22" i="21"/>
  <c r="B18" i="21"/>
  <c r="T12" i="21"/>
  <c r="T27" i="22"/>
  <c r="T23" i="22"/>
  <c r="T19" i="22"/>
  <c r="B13" i="22"/>
  <c r="T21" i="21"/>
  <c r="A12" i="21"/>
  <c r="A8" i="21"/>
  <c r="E27" i="24"/>
  <c r="O53" i="22"/>
  <c r="B53" i="22"/>
  <c r="B45" i="22"/>
  <c r="O40" i="22"/>
  <c r="A34" i="22"/>
  <c r="B44" i="21"/>
  <c r="T38" i="21"/>
  <c r="O45" i="22"/>
  <c r="A39" i="22"/>
  <c r="A35" i="22"/>
  <c r="A48" i="22"/>
  <c r="A44" i="22"/>
  <c r="B39" i="22"/>
  <c r="T33" i="22"/>
  <c r="B42" i="22"/>
  <c r="O47" i="21"/>
  <c r="T39" i="22"/>
  <c r="A53" i="21"/>
  <c r="A45" i="21"/>
  <c r="T40" i="22"/>
  <c r="T37" i="22"/>
  <c r="B43" i="22"/>
  <c r="B47" i="22"/>
  <c r="T13" i="21"/>
  <c r="A16" i="21"/>
  <c r="B23" i="21"/>
  <c r="B38" i="22"/>
  <c r="T44" i="22"/>
  <c r="T52" i="22"/>
  <c r="B14" i="21"/>
  <c r="A37" i="21"/>
  <c r="T42" i="21"/>
  <c r="O11" i="22"/>
  <c r="O15" i="22"/>
  <c r="B33" i="22"/>
  <c r="A38" i="22"/>
  <c r="O44" i="22"/>
  <c r="E61" i="22"/>
  <c r="F61" i="21"/>
  <c r="O16" i="22"/>
</calcChain>
</file>

<file path=xl/comments1.xml><?xml version="1.0" encoding="utf-8"?>
<comments xmlns="http://schemas.openxmlformats.org/spreadsheetml/2006/main">
  <authors>
    <author>Owner</author>
  </authors>
  <commentList>
    <comment ref="N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ゲームシートに入力する値です。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AチームのGKの背番号です。</t>
        </r>
      </text>
    </comment>
    <comment ref="P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アナウンスする、相手チームのシュート数です。
</t>
        </r>
      </text>
    </comment>
  </commentList>
</comments>
</file>

<file path=xl/comments2.xml><?xml version="1.0" encoding="utf-8"?>
<comments xmlns="http://schemas.openxmlformats.org/spreadsheetml/2006/main">
  <authors>
    <author>Steve Fukuda, GLOBAL CORP</author>
  </authors>
  <commentList>
    <comment ref="AG2" authorId="0" shapeId="0">
      <text>
        <r>
          <rPr>
            <sz val="9"/>
            <color indexed="81"/>
            <rFont val="ＭＳ Ｐゴシック"/>
            <family val="3"/>
            <charset val="128"/>
          </rPr>
          <t>日付はHome Team を選択すると自動入力されます</t>
        </r>
      </text>
    </comment>
    <comment ref="AO2" authorId="0" shapeId="0">
      <text>
        <r>
          <rPr>
            <sz val="9"/>
            <color indexed="81"/>
            <rFont val="ＭＳ Ｐゴシック"/>
            <family val="3"/>
            <charset val="128"/>
          </rPr>
          <t>練習開始予定時間を入れる
時間は :　抜きで4桁の数値のみ入力</t>
        </r>
      </text>
    </comment>
    <comment ref="W7" authorId="0" shapeId="0">
      <text>
        <r>
          <rPr>
            <sz val="9"/>
            <color indexed="81"/>
            <rFont val="ＭＳ Ｐゴシック"/>
            <family val="3"/>
            <charset val="128"/>
          </rPr>
          <t>時間は :　抜きで4桁の数値のみ入力</t>
        </r>
      </text>
    </comment>
    <comment ref="AP7" authorId="0" shapeId="0">
      <text>
        <r>
          <rPr>
            <sz val="9"/>
            <color indexed="81"/>
            <rFont val="ＭＳ Ｐゴシック"/>
            <family val="3"/>
            <charset val="128"/>
          </rPr>
          <t>時間は :　抜きで4桁の数値のみ入力</t>
        </r>
      </text>
    </comment>
    <comment ref="W32" authorId="0" shapeId="0">
      <text>
        <r>
          <rPr>
            <sz val="9"/>
            <color indexed="81"/>
            <rFont val="ＭＳ Ｐゴシック"/>
            <family val="3"/>
            <charset val="128"/>
          </rPr>
          <t>時間は :　抜きで4桁の数値のみ入力</t>
        </r>
      </text>
    </comment>
    <comment ref="AP32" authorId="0" shapeId="0">
      <text>
        <r>
          <rPr>
            <sz val="9"/>
            <color indexed="81"/>
            <rFont val="ＭＳ Ｐゴシック"/>
            <family val="3"/>
            <charset val="128"/>
          </rPr>
          <t>時間は :　抜きで4桁の数値のみ入力</t>
        </r>
      </text>
    </comment>
    <comment ref="V56" authorId="0" shapeId="0">
      <text>
        <r>
          <rPr>
            <sz val="9"/>
            <color indexed="81"/>
            <rFont val="ＭＳ Ｐゴシック"/>
            <family val="3"/>
            <charset val="128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 shapeId="0">
      <text>
        <r>
          <rPr>
            <sz val="9"/>
            <color indexed="81"/>
            <rFont val="ＭＳ Ｐゴシック"/>
            <family val="3"/>
            <charset val="128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  <comment ref="AG56" authorId="0" shapeId="0">
      <text>
        <r>
          <rPr>
            <sz val="9"/>
            <color indexed="81"/>
            <rFont val="ＭＳ Ｐゴシック"/>
            <family val="3"/>
            <charset val="128"/>
          </rPr>
          <t>GK changes の時間を基に自動計算します
AY列にGKの番号を入力してください</t>
        </r>
      </text>
    </comment>
    <comment ref="AM56" authorId="0" shapeId="0">
      <text>
        <r>
          <rPr>
            <sz val="9"/>
            <color indexed="81"/>
            <rFont val="ＭＳ Ｐゴシック"/>
            <family val="3"/>
            <charset val="128"/>
          </rPr>
          <t>GK changes の時間を基に自動計算します
BA列にGKの番号を入力してください</t>
        </r>
      </text>
    </comment>
    <comment ref="AV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試合終了時間の入力は全ての得点を入力してから行ってください
順番が異なるとGKの失点が正しく計算されません</t>
        </r>
      </text>
    </comment>
    <comment ref="AH58" authorId="0" shapeId="0">
      <text>
        <r>
          <rPr>
            <sz val="9"/>
            <color indexed="81"/>
            <rFont val="ＭＳ Ｐゴシック"/>
            <family val="3"/>
            <charset val="128"/>
          </rPr>
          <t>時間は :　抜きで4桁の数値のみ入力</t>
        </r>
      </text>
    </comment>
    <comment ref="AV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試合終了時間の入力は全ての得点を入力してから行ってください
順番が異なるとGKの失点が正しく計算されません</t>
        </r>
      </text>
    </comment>
    <comment ref="AV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試合終了時間の入力は全ての得点を入力してから行ってください
順番が異なるとGKの失点が正しく計算されません</t>
        </r>
      </text>
    </comment>
    <comment ref="AV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試合終了時間の入力は全ての得点を入力してから行ってください
順番が異なるとGKの失点が正しく計算されません</t>
        </r>
      </text>
    </comment>
    <comment ref="AV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試合終了時間の入力は全ての得点を入力してから行ってください
順番が異なるとGKの失点が正しく計算されません</t>
        </r>
      </text>
    </comment>
    <comment ref="AV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試合終了時間の入力は全ての得点を入力してから行ってください
順番が異なるとGKの失点が正しく計算されません</t>
        </r>
      </text>
    </comment>
    <comment ref="AV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試合終了時間の入力は全ての得点を入力してから行ってください
順番が異なるとGKの失点が正しく計算されません</t>
        </r>
      </text>
    </comment>
    <comment ref="AV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試合終了時間の入力は全ての得点を入力してから行ってください
順番が異なるとGKの失点が正しく計算されません</t>
        </r>
      </text>
    </comment>
    <comment ref="AV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試合終了時間の入力は全ての得点を入力してから行ってください
順番が異なるとGKの失点が正しく計算されません</t>
        </r>
      </text>
    </comment>
    <comment ref="AV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試合終了時間の入力は全ての得点を入力してから行ってください
順番が異なるとGKの失点が正しく計算されません</t>
        </r>
      </text>
    </comment>
    <comment ref="AV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試合終了時間の入力は全ての得点を入力してから行ってください
順番が異なるとGKの失点が正しく計算されません</t>
        </r>
      </text>
    </comment>
  </commentList>
</comments>
</file>

<file path=xl/comments3.xml><?xml version="1.0" encoding="utf-8"?>
<comments xmlns="http://schemas.openxmlformats.org/spreadsheetml/2006/main">
  <authors>
    <author>Steve Fukuda, GLOBAL CORP</author>
  </authors>
  <commentList>
    <comment ref="AP7" authorId="0" shapeId="0">
      <text>
        <r>
          <rPr>
            <sz val="9"/>
            <color indexed="81"/>
            <rFont val="ＭＳ Ｐゴシック"/>
            <family val="3"/>
            <charset val="128"/>
          </rPr>
          <t>時間は :　抜きで4桁の数値のみ入力</t>
        </r>
      </text>
    </comment>
    <comment ref="AP32" authorId="0" shapeId="0">
      <text>
        <r>
          <rPr>
            <sz val="9"/>
            <color indexed="81"/>
            <rFont val="ＭＳ Ｐゴシック"/>
            <family val="3"/>
            <charset val="128"/>
          </rPr>
          <t>時間は :　抜きで4桁の数値のみ入力</t>
        </r>
      </text>
    </comment>
  </commentList>
</comments>
</file>

<file path=xl/sharedStrings.xml><?xml version="1.0" encoding="utf-8"?>
<sst xmlns="http://schemas.openxmlformats.org/spreadsheetml/2006/main" count="2259" uniqueCount="1116">
  <si>
    <r>
      <t>n</t>
    </r>
    <r>
      <rPr>
        <sz val="11"/>
        <rFont val="ＭＳ Ｐゴシック"/>
        <family val="3"/>
        <charset val="128"/>
      </rPr>
      <t>br</t>
    </r>
    <phoneticPr fontId="13"/>
  </si>
  <si>
    <r>
      <t>c</t>
    </r>
    <r>
      <rPr>
        <sz val="11"/>
        <rFont val="ＭＳ Ｐゴシック"/>
        <family val="3"/>
        <charset val="128"/>
      </rPr>
      <t>/a</t>
    </r>
    <phoneticPr fontId="13"/>
  </si>
  <si>
    <t>referee</t>
    <phoneticPr fontId="13"/>
  </si>
  <si>
    <t>有田 沙代</t>
  </si>
  <si>
    <t>石橋 憲一</t>
  </si>
  <si>
    <t>石山 卓男</t>
  </si>
  <si>
    <t>大山 訓弘</t>
  </si>
  <si>
    <t>鍵和田 和明</t>
  </si>
  <si>
    <t>数村 憲治</t>
  </si>
  <si>
    <t>黒岩 周一郎</t>
  </si>
  <si>
    <t>坂田 敏博</t>
  </si>
  <si>
    <t>佐々木 暁</t>
  </si>
  <si>
    <t>下平 浩幸</t>
  </si>
  <si>
    <t>橋本 昌伸</t>
  </si>
  <si>
    <t>長谷川 宜彦</t>
  </si>
  <si>
    <t>平田 三元</t>
  </si>
  <si>
    <t>平間 達也</t>
  </si>
  <si>
    <t>吉田 見登留</t>
  </si>
  <si>
    <r>
      <t>チームＡ入力　　　　　　　　　　　　　　</t>
    </r>
    <r>
      <rPr>
        <b/>
        <sz val="16"/>
        <rFont val="ＭＳ Ｐゴシック"/>
        <family val="3"/>
        <charset val="128"/>
      </rPr>
      <t xml:space="preserve">       </t>
    </r>
    <r>
      <rPr>
        <b/>
        <sz val="10"/>
        <rFont val="ＭＳ Ｐゴシック"/>
        <family val="3"/>
        <charset val="128"/>
      </rPr>
      <t>H列の登録番号をB列に入力すると選手名をＤ列に代入します</t>
    </r>
    <r>
      <rPr>
        <b/>
        <sz val="16"/>
        <rFont val="HG丸ｺﾞｼｯｸM-PRO"/>
        <family val="3"/>
        <charset val="128"/>
      </rPr>
      <t>　　　　　　</t>
    </r>
    <rPh sb="4" eb="6">
      <t>ニュウリョク</t>
    </rPh>
    <rPh sb="28" eb="29">
      <t>レツ</t>
    </rPh>
    <rPh sb="30" eb="32">
      <t>トウロク</t>
    </rPh>
    <rPh sb="32" eb="34">
      <t>バンゴウ</t>
    </rPh>
    <rPh sb="36" eb="37">
      <t>レツ</t>
    </rPh>
    <rPh sb="38" eb="40">
      <t>ニュウリョク</t>
    </rPh>
    <rPh sb="43" eb="46">
      <t>センシュメイ</t>
    </rPh>
    <rPh sb="48" eb="49">
      <t>レツ</t>
    </rPh>
    <rPh sb="50" eb="52">
      <t>ダイニュウ</t>
    </rPh>
    <phoneticPr fontId="13"/>
  </si>
  <si>
    <t>登録番号</t>
    <rPh sb="0" eb="2">
      <t>トウロク</t>
    </rPh>
    <rPh sb="2" eb="4">
      <t>バンゴウ</t>
    </rPh>
    <phoneticPr fontId="13"/>
  </si>
  <si>
    <t>背番号</t>
    <rPh sb="0" eb="3">
      <t>セバンゴウ</t>
    </rPh>
    <phoneticPr fontId="13"/>
  </si>
  <si>
    <t>出場者氏名</t>
    <rPh sb="0" eb="3">
      <t>シュツジョウシャ</t>
    </rPh>
    <rPh sb="3" eb="5">
      <t>シメイ</t>
    </rPh>
    <phoneticPr fontId="13"/>
  </si>
  <si>
    <t>(C/A)</t>
    <phoneticPr fontId="13"/>
  </si>
  <si>
    <t>Pos</t>
    <phoneticPr fontId="13"/>
  </si>
  <si>
    <t>登録者氏名</t>
    <rPh sb="0" eb="3">
      <t>トウロクシャ</t>
    </rPh>
    <rPh sb="3" eb="5">
      <t>シメイ</t>
    </rPh>
    <phoneticPr fontId="13"/>
  </si>
  <si>
    <t>Status</t>
    <phoneticPr fontId="13"/>
  </si>
  <si>
    <t>1</t>
    <phoneticPr fontId="13"/>
  </si>
  <si>
    <t>2</t>
    <phoneticPr fontId="13"/>
  </si>
  <si>
    <t>3</t>
    <phoneticPr fontId="13"/>
  </si>
  <si>
    <t>4</t>
    <phoneticPr fontId="13"/>
  </si>
  <si>
    <t>5</t>
    <phoneticPr fontId="13"/>
  </si>
  <si>
    <t>6</t>
    <phoneticPr fontId="13"/>
  </si>
  <si>
    <t>7</t>
    <phoneticPr fontId="13"/>
  </si>
  <si>
    <t>8</t>
    <phoneticPr fontId="13"/>
  </si>
  <si>
    <t>9</t>
    <phoneticPr fontId="13"/>
  </si>
  <si>
    <t>1</t>
  </si>
  <si>
    <t>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</si>
  <si>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</si>
  <si>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</si>
  <si>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</si>
  <si>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</si>
  <si>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</si>
  <si>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</si>
  <si>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</si>
  <si>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</si>
  <si>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</si>
  <si>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</si>
  <si>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</si>
  <si>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</si>
  <si>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</si>
  <si>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</si>
  <si>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</si>
  <si>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</si>
  <si>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</si>
  <si>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</si>
  <si>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</si>
  <si>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</si>
  <si>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</si>
  <si>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</si>
  <si>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</si>
  <si>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</si>
  <si>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</si>
  <si>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</si>
  <si>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</si>
  <si>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</si>
  <si>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</si>
  <si>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</si>
  <si>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</si>
  <si>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</si>
  <si>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</si>
  <si>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</si>
  <si>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</si>
  <si>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</si>
  <si>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</si>
  <si>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</si>
  <si>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</si>
  <si>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</si>
  <si>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</si>
  <si>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</si>
  <si>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</si>
  <si>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</si>
  <si>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</si>
  <si>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</si>
  <si>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</si>
  <si>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</si>
  <si>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</si>
  <si>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</si>
  <si>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</si>
  <si>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</si>
  <si>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</si>
  <si>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</si>
  <si>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</si>
  <si>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</si>
  <si>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</si>
  <si>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</si>
  <si>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</si>
  <si>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</si>
  <si>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</si>
  <si>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</si>
  <si>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</si>
  <si>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</si>
  <si>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</si>
  <si>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</si>
  <si>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</si>
  <si>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</si>
  <si>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</si>
  <si>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</si>
  <si>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</si>
  <si>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</si>
  <si>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</si>
  <si>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</si>
  <si>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</si>
  <si>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</si>
  <si>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</si>
  <si>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</si>
  <si>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</si>
  <si>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</si>
  <si>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</si>
  <si>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</si>
  <si>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</si>
  <si>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</si>
  <si>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</si>
  <si>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</si>
  <si>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</si>
  <si>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</si>
  <si>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</si>
  <si>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</si>
  <si>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</si>
  <si>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</si>
  <si>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</si>
  <si>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</si>
  <si>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</si>
  <si>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10</t>
    <phoneticPr fontId="13"/>
  </si>
  <si>
    <t>11</t>
    <phoneticPr fontId="13"/>
  </si>
  <si>
    <t>12</t>
    <phoneticPr fontId="13"/>
  </si>
  <si>
    <t>13</t>
    <phoneticPr fontId="13"/>
  </si>
  <si>
    <t>14</t>
    <phoneticPr fontId="13"/>
  </si>
  <si>
    <t>15</t>
    <phoneticPr fontId="13"/>
  </si>
  <si>
    <t>-</t>
  </si>
  <si>
    <t>16</t>
    <phoneticPr fontId="13"/>
  </si>
  <si>
    <t>17</t>
    <phoneticPr fontId="13"/>
  </si>
  <si>
    <t>18</t>
    <phoneticPr fontId="13"/>
  </si>
  <si>
    <t>19</t>
    <phoneticPr fontId="13"/>
  </si>
  <si>
    <t>20</t>
    <phoneticPr fontId="13"/>
  </si>
  <si>
    <t>21</t>
    <phoneticPr fontId="13"/>
  </si>
  <si>
    <t>22</t>
    <phoneticPr fontId="13"/>
  </si>
  <si>
    <t>監督</t>
    <rPh sb="0" eb="2">
      <t>カントク</t>
    </rPh>
    <phoneticPr fontId="13"/>
  </si>
  <si>
    <t>-</t>
    <phoneticPr fontId="13"/>
  </si>
  <si>
    <t>23</t>
    <phoneticPr fontId="13"/>
  </si>
  <si>
    <t>ベンチ役員</t>
    <rPh sb="3" eb="5">
      <t>ヤクイン</t>
    </rPh>
    <phoneticPr fontId="13"/>
  </si>
  <si>
    <t>-</t>
    <phoneticPr fontId="13"/>
  </si>
  <si>
    <t>24</t>
    <phoneticPr fontId="13"/>
  </si>
  <si>
    <t>25</t>
    <phoneticPr fontId="13"/>
  </si>
  <si>
    <t>26</t>
    <phoneticPr fontId="13"/>
  </si>
  <si>
    <t>27</t>
    <phoneticPr fontId="13"/>
  </si>
  <si>
    <t>28</t>
    <phoneticPr fontId="13"/>
  </si>
  <si>
    <t>29</t>
    <phoneticPr fontId="13"/>
  </si>
  <si>
    <t>30</t>
    <phoneticPr fontId="13"/>
  </si>
  <si>
    <t>31</t>
    <phoneticPr fontId="13"/>
  </si>
  <si>
    <t>32</t>
    <phoneticPr fontId="13"/>
  </si>
  <si>
    <t>33</t>
    <phoneticPr fontId="13"/>
  </si>
  <si>
    <t>34</t>
    <phoneticPr fontId="13"/>
  </si>
  <si>
    <t>35</t>
    <phoneticPr fontId="13"/>
  </si>
  <si>
    <t>36</t>
    <phoneticPr fontId="13"/>
  </si>
  <si>
    <t>37</t>
    <phoneticPr fontId="13"/>
  </si>
  <si>
    <t>38</t>
    <phoneticPr fontId="13"/>
  </si>
  <si>
    <t>39</t>
    <phoneticPr fontId="13"/>
  </si>
  <si>
    <t>40</t>
    <phoneticPr fontId="13"/>
  </si>
  <si>
    <t>41</t>
    <phoneticPr fontId="13"/>
  </si>
  <si>
    <t>42</t>
    <phoneticPr fontId="13"/>
  </si>
  <si>
    <t>43</t>
    <phoneticPr fontId="13"/>
  </si>
  <si>
    <t>44</t>
    <phoneticPr fontId="13"/>
  </si>
  <si>
    <t>45</t>
    <phoneticPr fontId="13"/>
  </si>
  <si>
    <t>46</t>
    <phoneticPr fontId="13"/>
  </si>
  <si>
    <t>47</t>
    <phoneticPr fontId="13"/>
  </si>
  <si>
    <t>48</t>
    <phoneticPr fontId="13"/>
  </si>
  <si>
    <t>49</t>
    <phoneticPr fontId="13"/>
  </si>
  <si>
    <t>50</t>
    <phoneticPr fontId="13"/>
  </si>
  <si>
    <t>51</t>
    <phoneticPr fontId="13"/>
  </si>
  <si>
    <t>52</t>
    <phoneticPr fontId="13"/>
  </si>
  <si>
    <t>53</t>
    <phoneticPr fontId="13"/>
  </si>
  <si>
    <t>54</t>
    <phoneticPr fontId="13"/>
  </si>
  <si>
    <t>55</t>
    <phoneticPr fontId="13"/>
  </si>
  <si>
    <t>56</t>
    <phoneticPr fontId="13"/>
  </si>
  <si>
    <t>57</t>
    <phoneticPr fontId="13"/>
  </si>
  <si>
    <t>58</t>
    <phoneticPr fontId="13"/>
  </si>
  <si>
    <t>59</t>
    <phoneticPr fontId="13"/>
  </si>
  <si>
    <t>60</t>
    <phoneticPr fontId="13"/>
  </si>
  <si>
    <t>61</t>
    <phoneticPr fontId="13"/>
  </si>
  <si>
    <t>62</t>
    <phoneticPr fontId="13"/>
  </si>
  <si>
    <t>63</t>
    <phoneticPr fontId="13"/>
  </si>
  <si>
    <t>64</t>
    <phoneticPr fontId="13"/>
  </si>
  <si>
    <t>65</t>
    <phoneticPr fontId="13"/>
  </si>
  <si>
    <t>66</t>
    <phoneticPr fontId="13"/>
  </si>
  <si>
    <t>67</t>
    <phoneticPr fontId="13"/>
  </si>
  <si>
    <t>68</t>
    <phoneticPr fontId="13"/>
  </si>
  <si>
    <t>69</t>
    <phoneticPr fontId="13"/>
  </si>
  <si>
    <t>70</t>
    <phoneticPr fontId="13"/>
  </si>
  <si>
    <t>71</t>
    <phoneticPr fontId="13"/>
  </si>
  <si>
    <t>72</t>
    <phoneticPr fontId="13"/>
  </si>
  <si>
    <t>73</t>
    <phoneticPr fontId="13"/>
  </si>
  <si>
    <t>74</t>
    <phoneticPr fontId="13"/>
  </si>
  <si>
    <t>75</t>
    <phoneticPr fontId="13"/>
  </si>
  <si>
    <t>76</t>
    <phoneticPr fontId="13"/>
  </si>
  <si>
    <t>77</t>
    <phoneticPr fontId="13"/>
  </si>
  <si>
    <r>
      <t>チームＢ入力　　　　　　　　　　　　　　</t>
    </r>
    <r>
      <rPr>
        <b/>
        <sz val="16"/>
        <rFont val="ＭＳ Ｐゴシック"/>
        <family val="3"/>
        <charset val="128"/>
      </rPr>
      <t xml:space="preserve">       </t>
    </r>
    <r>
      <rPr>
        <b/>
        <sz val="10"/>
        <rFont val="ＭＳ Ｐゴシック"/>
        <family val="3"/>
        <charset val="128"/>
      </rPr>
      <t>H列の登録番号をB列に入力すると選手名をＤ列に代入します</t>
    </r>
    <r>
      <rPr>
        <b/>
        <sz val="16"/>
        <rFont val="HG丸ｺﾞｼｯｸM-PRO"/>
        <family val="3"/>
        <charset val="128"/>
      </rPr>
      <t>　　　　　　</t>
    </r>
    <rPh sb="4" eb="6">
      <t>ニュウリョク</t>
    </rPh>
    <rPh sb="28" eb="29">
      <t>レツ</t>
    </rPh>
    <rPh sb="30" eb="32">
      <t>トウロク</t>
    </rPh>
    <rPh sb="32" eb="34">
      <t>バンゴウ</t>
    </rPh>
    <rPh sb="36" eb="37">
      <t>レツ</t>
    </rPh>
    <rPh sb="38" eb="40">
      <t>ニュウリョク</t>
    </rPh>
    <rPh sb="43" eb="46">
      <t>センシュメイ</t>
    </rPh>
    <rPh sb="48" eb="49">
      <t>レツ</t>
    </rPh>
    <rPh sb="50" eb="52">
      <t>ダイニュウ</t>
    </rPh>
    <phoneticPr fontId="13"/>
  </si>
  <si>
    <t>ゴール   3番 :  井出  哲郎</t>
    <phoneticPr fontId="13"/>
  </si>
  <si>
    <t>(C/A)</t>
    <phoneticPr fontId="13"/>
  </si>
  <si>
    <t>Pos</t>
    <phoneticPr fontId="13"/>
  </si>
  <si>
    <t>Status</t>
    <phoneticPr fontId="13"/>
  </si>
  <si>
    <t>-</t>
    <phoneticPr fontId="13"/>
  </si>
  <si>
    <t>1</t>
    <phoneticPr fontId="13"/>
  </si>
  <si>
    <t>2</t>
    <phoneticPr fontId="13"/>
  </si>
  <si>
    <t>3</t>
    <phoneticPr fontId="13"/>
  </si>
  <si>
    <t>4</t>
    <phoneticPr fontId="13"/>
  </si>
  <si>
    <t>相模原銀河アリーナ</t>
    <rPh sb="0" eb="3">
      <t>サガミハラ</t>
    </rPh>
    <rPh sb="3" eb="5">
      <t>ギンガ</t>
    </rPh>
    <phoneticPr fontId="13"/>
  </si>
  <si>
    <t>5</t>
    <phoneticPr fontId="13"/>
  </si>
  <si>
    <t>6</t>
    <phoneticPr fontId="13"/>
  </si>
  <si>
    <t>7</t>
    <phoneticPr fontId="13"/>
  </si>
  <si>
    <t>8</t>
    <phoneticPr fontId="13"/>
  </si>
  <si>
    <t>9</t>
    <phoneticPr fontId="13"/>
  </si>
  <si>
    <t>10</t>
    <phoneticPr fontId="13"/>
  </si>
  <si>
    <t>11</t>
    <phoneticPr fontId="13"/>
  </si>
  <si>
    <t>12</t>
    <phoneticPr fontId="13"/>
  </si>
  <si>
    <t>13</t>
    <phoneticPr fontId="13"/>
  </si>
  <si>
    <t>14</t>
    <phoneticPr fontId="13"/>
  </si>
  <si>
    <t>15</t>
    <phoneticPr fontId="13"/>
  </si>
  <si>
    <t>16</t>
    <phoneticPr fontId="13"/>
  </si>
  <si>
    <t>17</t>
    <phoneticPr fontId="13"/>
  </si>
  <si>
    <t>18</t>
    <phoneticPr fontId="13"/>
  </si>
  <si>
    <t>19</t>
    <phoneticPr fontId="13"/>
  </si>
  <si>
    <t>20</t>
    <phoneticPr fontId="13"/>
  </si>
  <si>
    <t>21</t>
    <phoneticPr fontId="13"/>
  </si>
  <si>
    <t>22</t>
    <phoneticPr fontId="13"/>
  </si>
  <si>
    <t>23</t>
    <phoneticPr fontId="13"/>
  </si>
  <si>
    <t xml:space="preserve"> </t>
  </si>
  <si>
    <t>K.I.H.F</t>
    <phoneticPr fontId="2"/>
  </si>
  <si>
    <t>KANAGAWA ICE HOCKEY FEDERATION</t>
    <phoneticPr fontId="2"/>
  </si>
  <si>
    <t>KANAGAWA ICE HOCKEY FEDERATION</t>
    <phoneticPr fontId="2"/>
  </si>
  <si>
    <t>K.I.H.F</t>
    <phoneticPr fontId="2"/>
  </si>
  <si>
    <t>(+BP+C/A)</t>
    <phoneticPr fontId="2"/>
  </si>
  <si>
    <t>Team official in bench</t>
    <phoneticPr fontId="2"/>
  </si>
  <si>
    <t>SPEAR</t>
  </si>
  <si>
    <t>THR-ST</t>
  </si>
  <si>
    <t>TOO-M</t>
  </si>
  <si>
    <t>TRIP</t>
  </si>
  <si>
    <t>Start of game</t>
  </si>
  <si>
    <t>UN-SP</t>
  </si>
  <si>
    <t>End of game</t>
  </si>
  <si>
    <t>Timeout A</t>
  </si>
  <si>
    <t>Timeout B</t>
  </si>
  <si>
    <t>Game Superviser</t>
  </si>
  <si>
    <t>Referee</t>
  </si>
  <si>
    <t>Linesman</t>
  </si>
  <si>
    <t>A</t>
  </si>
  <si>
    <t>B</t>
  </si>
  <si>
    <t>GF:GA</t>
  </si>
  <si>
    <t>:</t>
    <phoneticPr fontId="2"/>
  </si>
  <si>
    <t>OFFICIAL GAME SHEET</t>
  </si>
  <si>
    <t>Event</t>
  </si>
  <si>
    <t>Date</t>
  </si>
  <si>
    <t>Goals</t>
  </si>
  <si>
    <t>Penalties</t>
  </si>
  <si>
    <t>No.</t>
  </si>
  <si>
    <t>Pos</t>
  </si>
  <si>
    <t>SoG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</si>
  <si>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</si>
  <si>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</si>
  <si>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</si>
  <si>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</si>
  <si>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</si>
  <si>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</si>
  <si>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</si>
  <si>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</si>
  <si>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</si>
  <si>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</si>
  <si>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</si>
  <si>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Game Summary</t>
  </si>
  <si>
    <t>Saves</t>
  </si>
  <si>
    <t>Goalkeeper Records</t>
  </si>
  <si>
    <t>Goalkeepers Changes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</si>
  <si>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</si>
  <si>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</si>
  <si>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</si>
  <si>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</si>
  <si>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</si>
  <si>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</si>
  <si>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</si>
  <si>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</si>
  <si>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</si>
  <si>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</si>
  <si>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</si>
  <si>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</si>
  <si>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</si>
  <si>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</si>
  <si>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</si>
  <si>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</si>
  <si>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</si>
  <si>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Timeout A:</t>
  </si>
  <si>
    <t>Timeout B:</t>
  </si>
  <si>
    <t>TOTAL</t>
  </si>
  <si>
    <t>Notes</t>
  </si>
  <si>
    <t>Explanations of abbreviations:</t>
  </si>
  <si>
    <t>ABUSE</t>
  </si>
  <si>
    <t>Place</t>
  </si>
  <si>
    <t>AD-EQ</t>
  </si>
  <si>
    <t>ATITUDE</t>
  </si>
  <si>
    <t>BD-CK</t>
  </si>
  <si>
    <t>Spectators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</si>
  <si>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</si>
  <si>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</si>
  <si>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</si>
  <si>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</si>
  <si>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</si>
  <si>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</si>
  <si>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</si>
  <si>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</si>
  <si>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</si>
  <si>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DELAY</t>
  </si>
  <si>
    <t>DIS-N</t>
  </si>
  <si>
    <t>ELBOW</t>
  </si>
  <si>
    <t>EQ-INF</t>
  </si>
  <si>
    <t>EX-RP</t>
  </si>
  <si>
    <t>FAL-P</t>
  </si>
  <si>
    <t>FISTI</t>
  </si>
  <si>
    <t>P1 P2 P3 P4 P5 P6</t>
  </si>
  <si>
    <t>GK-PEN</t>
  </si>
  <si>
    <t>N1 N2 N3 N4 N5 N6</t>
  </si>
  <si>
    <t>Min.</t>
  </si>
  <si>
    <t>HAND-P</t>
  </si>
  <si>
    <t>H-BUT</t>
  </si>
  <si>
    <t>HI-ST</t>
  </si>
  <si>
    <t>HOLD</t>
  </si>
  <si>
    <t>HO-ST</t>
  </si>
  <si>
    <t>INTRF</t>
  </si>
  <si>
    <t>Total</t>
  </si>
  <si>
    <t>INT-S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</si>
  <si>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</si>
  <si>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</si>
  <si>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</si>
  <si>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</si>
  <si>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</si>
  <si>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</si>
  <si>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</si>
  <si>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</si>
  <si>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</si>
  <si>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  <phoneticPr fontId="2"/>
  </si>
  <si>
    <t>39</t>
  </si>
  <si>
    <t>40</t>
  </si>
  <si>
    <t>Leaving the bench during an altercation</t>
    <phoneticPr fontId="13"/>
  </si>
  <si>
    <t>Abbreviations</t>
    <phoneticPr fontId="13"/>
  </si>
  <si>
    <t>Explanations of penalty abbreviations:</t>
    <phoneticPr fontId="13"/>
  </si>
  <si>
    <t>Abuse of officials</t>
    <phoneticPr fontId="13"/>
  </si>
  <si>
    <t>01</t>
    <phoneticPr fontId="13"/>
  </si>
  <si>
    <t>02</t>
    <phoneticPr fontId="13"/>
  </si>
  <si>
    <t>Atitude of captain or alternate captain</t>
    <phoneticPr fontId="13"/>
  </si>
  <si>
    <t>03</t>
    <phoneticPr fontId="13"/>
  </si>
  <si>
    <t>04</t>
    <phoneticPr fontId="13"/>
  </si>
  <si>
    <t>BENCH</t>
    <phoneticPr fontId="13"/>
  </si>
  <si>
    <t>Bench minor penalty</t>
    <phoneticPr fontId="13"/>
  </si>
  <si>
    <t>05</t>
    <phoneticPr fontId="13"/>
  </si>
  <si>
    <t>BLOOD</t>
    <phoneticPr fontId="13"/>
  </si>
  <si>
    <t>Prevention of infection by blood</t>
    <phoneticPr fontId="13"/>
  </si>
  <si>
    <t>06</t>
    <phoneticPr fontId="13"/>
  </si>
  <si>
    <t>Boarding</t>
    <phoneticPr fontId="13"/>
  </si>
  <si>
    <t>07</t>
    <phoneticPr fontId="13"/>
  </si>
  <si>
    <t>Broken stick</t>
    <phoneticPr fontId="13"/>
  </si>
  <si>
    <t>08</t>
    <phoneticPr fontId="13"/>
  </si>
  <si>
    <t>BUTT-E</t>
    <phoneticPr fontId="2"/>
  </si>
  <si>
    <t>Butt-ending</t>
    <phoneticPr fontId="13"/>
  </si>
  <si>
    <t>09</t>
    <phoneticPr fontId="13"/>
  </si>
  <si>
    <t>CH-PL</t>
    <phoneticPr fontId="2"/>
  </si>
  <si>
    <t>Infingement of change of players</t>
    <phoneticPr fontId="2"/>
  </si>
  <si>
    <t>10</t>
    <phoneticPr fontId="13"/>
  </si>
  <si>
    <t>Charging</t>
    <phoneticPr fontId="13"/>
  </si>
  <si>
    <t>11</t>
    <phoneticPr fontId="13"/>
  </si>
  <si>
    <t>Checking from behind</t>
    <phoneticPr fontId="13"/>
  </si>
  <si>
    <t>12</t>
    <phoneticPr fontId="13"/>
  </si>
  <si>
    <t>Checking to the head and neck</t>
    <phoneticPr fontId="13"/>
  </si>
  <si>
    <t>13</t>
    <phoneticPr fontId="13"/>
  </si>
  <si>
    <t>Clipping</t>
    <phoneticPr fontId="13"/>
  </si>
  <si>
    <t>14</t>
    <phoneticPr fontId="13"/>
  </si>
  <si>
    <t>Cross-checking</t>
    <phoneticPr fontId="13"/>
  </si>
  <si>
    <t>15</t>
    <phoneticPr fontId="13"/>
  </si>
  <si>
    <t>Delaying the game</t>
    <phoneticPr fontId="13"/>
  </si>
  <si>
    <t>16</t>
    <phoneticPr fontId="13"/>
  </si>
  <si>
    <t>17</t>
    <phoneticPr fontId="13"/>
  </si>
  <si>
    <t>Elbowing</t>
    <phoneticPr fontId="13"/>
  </si>
  <si>
    <t>18</t>
    <phoneticPr fontId="13"/>
  </si>
  <si>
    <t>Equipment infraction</t>
    <phoneticPr fontId="13"/>
  </si>
  <si>
    <t>19</t>
    <phoneticPr fontId="13"/>
  </si>
  <si>
    <t>Excessive roughness</t>
    <phoneticPr fontId="13"/>
  </si>
  <si>
    <t>20</t>
    <phoneticPr fontId="13"/>
  </si>
  <si>
    <t>Falling on the puck</t>
    <phoneticPr fontId="13"/>
  </si>
  <si>
    <t>21</t>
    <phoneticPr fontId="13"/>
  </si>
  <si>
    <t>Fisticuffs</t>
    <phoneticPr fontId="13"/>
  </si>
  <si>
    <t>22</t>
    <phoneticPr fontId="13"/>
  </si>
  <si>
    <t>GA-MI</t>
    <phoneticPr fontId="13"/>
  </si>
  <si>
    <t>Game misconduct penalty</t>
    <phoneticPr fontId="13"/>
  </si>
  <si>
    <t>23</t>
    <phoneticPr fontId="13"/>
  </si>
  <si>
    <t>27</t>
    <phoneticPr fontId="13"/>
  </si>
  <si>
    <t>Hand pass</t>
    <phoneticPr fontId="13"/>
  </si>
  <si>
    <t>28</t>
    <phoneticPr fontId="13"/>
  </si>
  <si>
    <t>Head butting</t>
    <phoneticPr fontId="13"/>
  </si>
  <si>
    <t>29</t>
    <phoneticPr fontId="13"/>
  </si>
  <si>
    <t>High sticking</t>
    <phoneticPr fontId="13"/>
  </si>
  <si>
    <t>30</t>
    <phoneticPr fontId="13"/>
  </si>
  <si>
    <t>Holding</t>
    <phoneticPr fontId="13"/>
  </si>
  <si>
    <t>31</t>
    <phoneticPr fontId="13"/>
  </si>
  <si>
    <t>HOOK</t>
    <phoneticPr fontId="2"/>
  </si>
  <si>
    <t>Hooking</t>
    <phoneticPr fontId="13"/>
  </si>
  <si>
    <t>32</t>
    <phoneticPr fontId="13"/>
  </si>
  <si>
    <t>Holding the stick</t>
    <phoneticPr fontId="13"/>
  </si>
  <si>
    <t>33</t>
    <phoneticPr fontId="13"/>
  </si>
  <si>
    <t>Interference</t>
    <phoneticPr fontId="13"/>
  </si>
  <si>
    <t>34</t>
    <phoneticPr fontId="13"/>
  </si>
  <si>
    <t>Interference with spectators</t>
    <phoneticPr fontId="13"/>
  </si>
  <si>
    <t>35</t>
    <phoneticPr fontId="13"/>
  </si>
  <si>
    <t>Kicking</t>
    <phoneticPr fontId="13"/>
  </si>
  <si>
    <t>36</t>
    <phoneticPr fontId="13"/>
  </si>
  <si>
    <t>Kneeing</t>
    <phoneticPr fontId="13"/>
  </si>
  <si>
    <t>37</t>
    <phoneticPr fontId="13"/>
  </si>
  <si>
    <t>Leaving the player/penalty bench</t>
    <phoneticPr fontId="13"/>
  </si>
  <si>
    <t>38</t>
    <phoneticPr fontId="13"/>
  </si>
  <si>
    <t>Team officials leaving the bench</t>
    <phoneticPr fontId="13"/>
  </si>
  <si>
    <t>Match penalty</t>
    <phoneticPr fontId="13"/>
  </si>
  <si>
    <t>41</t>
    <phoneticPr fontId="13"/>
  </si>
  <si>
    <t>Misconduct</t>
    <phoneticPr fontId="13"/>
  </si>
  <si>
    <t>42</t>
    <phoneticPr fontId="13"/>
  </si>
  <si>
    <t>43</t>
    <phoneticPr fontId="13"/>
  </si>
  <si>
    <t>Refusing to strat play</t>
    <phoneticPr fontId="13"/>
  </si>
  <si>
    <t>44</t>
    <phoneticPr fontId="13"/>
  </si>
  <si>
    <t>Roughing</t>
    <phoneticPr fontId="13"/>
  </si>
  <si>
    <t>45</t>
    <phoneticPr fontId="13"/>
  </si>
  <si>
    <t>Slashing</t>
    <phoneticPr fontId="13"/>
  </si>
  <si>
    <t>46</t>
    <phoneticPr fontId="13"/>
  </si>
  <si>
    <t>Spearing</t>
    <phoneticPr fontId="13"/>
  </si>
  <si>
    <t>47</t>
    <phoneticPr fontId="13"/>
  </si>
  <si>
    <t>Throwing the stick or any other object</t>
    <phoneticPr fontId="13"/>
  </si>
  <si>
    <t>48</t>
    <phoneticPr fontId="13"/>
  </si>
  <si>
    <t>Too many players on the Ice</t>
    <phoneticPr fontId="13"/>
  </si>
  <si>
    <t>49</t>
    <phoneticPr fontId="13"/>
  </si>
  <si>
    <t>Tripping</t>
    <phoneticPr fontId="13"/>
  </si>
  <si>
    <t>50</t>
    <phoneticPr fontId="13"/>
  </si>
  <si>
    <t>Diving</t>
    <phoneticPr fontId="13"/>
  </si>
  <si>
    <t>51</t>
    <phoneticPr fontId="13"/>
  </si>
  <si>
    <t>Measurement of equipment</t>
    <phoneticPr fontId="13"/>
  </si>
  <si>
    <t>Body checking (women only)</t>
    <phoneticPr fontId="13"/>
  </si>
  <si>
    <t>Goal being diliberately dislodged</t>
    <phoneticPr fontId="13"/>
  </si>
  <si>
    <t>- beyond the red center line</t>
    <phoneticPr fontId="13"/>
  </si>
  <si>
    <t>- to bench during the stoppage of play</t>
    <phoneticPr fontId="13"/>
  </si>
  <si>
    <t>- leaving the crease during an altercation</t>
    <phoneticPr fontId="13"/>
  </si>
  <si>
    <t>- dropping the puck on goal netting</t>
    <phoneticPr fontId="13"/>
  </si>
  <si>
    <t>Harassing Offences</t>
    <phoneticPr fontId="13"/>
  </si>
  <si>
    <t>Start:</t>
    <phoneticPr fontId="2"/>
  </si>
  <si>
    <t>Game Supervisor :</t>
    <phoneticPr fontId="2"/>
  </si>
  <si>
    <t>Linesman:</t>
    <phoneticPr fontId="2"/>
  </si>
  <si>
    <t>Goal Judge:</t>
    <phoneticPr fontId="2"/>
  </si>
  <si>
    <t>Scorekeeper:</t>
    <phoneticPr fontId="2"/>
  </si>
  <si>
    <t>Timekeeper:</t>
    <phoneticPr fontId="2"/>
  </si>
  <si>
    <t>Head Coarch A:</t>
    <phoneticPr fontId="2"/>
  </si>
  <si>
    <t>Head Coarch B:</t>
    <phoneticPr fontId="2"/>
  </si>
  <si>
    <t>Y-N</t>
    <phoneticPr fontId="2"/>
  </si>
  <si>
    <t>Pnalty Timekeeper:</t>
    <phoneticPr fontId="2"/>
  </si>
  <si>
    <t>Announcer:</t>
    <phoneticPr fontId="2"/>
  </si>
  <si>
    <t>Penalty Bench Attendant:</t>
    <phoneticPr fontId="2"/>
  </si>
  <si>
    <t>No.</t>
    <phoneticPr fontId="2"/>
  </si>
  <si>
    <t>略語の説明</t>
    <rPh sb="0" eb="2">
      <t>リャクゴ</t>
    </rPh>
    <rPh sb="3" eb="5">
      <t>セツメイ</t>
    </rPh>
    <phoneticPr fontId="13"/>
  </si>
  <si>
    <t>大会の名称</t>
    <rPh sb="0" eb="2">
      <t>タイカイ</t>
    </rPh>
    <rPh sb="3" eb="5">
      <t>メイショウ</t>
    </rPh>
    <phoneticPr fontId="13"/>
  </si>
  <si>
    <t>試合の開催地（開催地の連盟），競技場（リンク名）</t>
    <phoneticPr fontId="13"/>
  </si>
  <si>
    <t>試合の開催日</t>
    <phoneticPr fontId="13"/>
  </si>
  <si>
    <t>観客入場者数</t>
    <phoneticPr fontId="13"/>
  </si>
  <si>
    <t>試合番号</t>
    <phoneticPr fontId="13"/>
  </si>
  <si>
    <t>選手の背番号</t>
    <phoneticPr fontId="13"/>
  </si>
  <si>
    <r>
      <rPr>
        <sz val="6"/>
        <rFont val="ＭＳ Ｐゴシック"/>
        <family val="3"/>
        <charset val="128"/>
      </rPr>
      <t>選手のポジション　　</t>
    </r>
    <r>
      <rPr>
        <sz val="6"/>
        <rFont val="Arial"/>
        <family val="2"/>
      </rPr>
      <t>GK=</t>
    </r>
    <r>
      <rPr>
        <sz val="6"/>
        <rFont val="ＭＳ Ｐゴシック"/>
        <family val="3"/>
        <charset val="128"/>
      </rPr>
      <t>ゴールキーパー，</t>
    </r>
    <r>
      <rPr>
        <sz val="6"/>
        <rFont val="Arial"/>
        <family val="2"/>
      </rPr>
      <t>D=</t>
    </r>
    <r>
      <rPr>
        <sz val="6"/>
        <rFont val="ＭＳ Ｐゴシック"/>
        <family val="3"/>
        <charset val="128"/>
      </rPr>
      <t>ディフェンス，</t>
    </r>
    <r>
      <rPr>
        <sz val="6"/>
        <rFont val="Arial"/>
        <family val="2"/>
      </rPr>
      <t>F=</t>
    </r>
    <r>
      <rPr>
        <sz val="6"/>
        <rFont val="ＭＳ Ｐゴシック"/>
        <family val="3"/>
        <charset val="128"/>
      </rPr>
      <t>フォワード</t>
    </r>
    <phoneticPr fontId="13"/>
  </si>
  <si>
    <t>得点した時間（累計時間）</t>
    <phoneticPr fontId="13"/>
  </si>
  <si>
    <t>得点選手の背番号</t>
    <phoneticPr fontId="13"/>
  </si>
  <si>
    <t>第１アシスト選手の背番号</t>
    <phoneticPr fontId="13"/>
  </si>
  <si>
    <t>第２アシスト選手の背番号</t>
    <phoneticPr fontId="13"/>
  </si>
  <si>
    <r>
      <rPr>
        <sz val="6"/>
        <rFont val="ＭＳ Ｐゴシック"/>
        <family val="3"/>
        <charset val="128"/>
      </rPr>
      <t>－</t>
    </r>
    <r>
      <rPr>
        <sz val="6"/>
        <rFont val="Arial"/>
        <family val="2"/>
      </rPr>
      <t>1</t>
    </r>
    <r>
      <rPr>
        <sz val="6"/>
        <rFont val="ＭＳ Ｐゴシック"/>
        <family val="3"/>
        <charset val="128"/>
      </rPr>
      <t>＝ショートハンド</t>
    </r>
    <r>
      <rPr>
        <sz val="6"/>
        <rFont val="Arial"/>
        <family val="2"/>
      </rPr>
      <t>(4:5)</t>
    </r>
    <r>
      <rPr>
        <sz val="6"/>
        <rFont val="ＭＳ Ｐゴシック"/>
        <family val="3"/>
        <charset val="128"/>
      </rPr>
      <t>，－</t>
    </r>
    <r>
      <rPr>
        <sz val="6"/>
        <rFont val="Arial"/>
        <family val="2"/>
      </rPr>
      <t>2=</t>
    </r>
    <r>
      <rPr>
        <sz val="6"/>
        <rFont val="ＭＳ Ｐゴシック"/>
        <family val="3"/>
        <charset val="128"/>
      </rPr>
      <t>ショートハンド</t>
    </r>
    <r>
      <rPr>
        <sz val="6"/>
        <rFont val="Arial"/>
        <family val="2"/>
      </rPr>
      <t>(3:5)</t>
    </r>
    <r>
      <rPr>
        <sz val="6"/>
        <rFont val="ＭＳ Ｐゴシック"/>
        <family val="3"/>
        <charset val="128"/>
      </rPr>
      <t>，</t>
    </r>
    <r>
      <rPr>
        <sz val="6"/>
        <rFont val="Arial"/>
        <family val="2"/>
      </rPr>
      <t>PS=</t>
    </r>
    <r>
      <rPr>
        <sz val="6"/>
        <rFont val="ＭＳ Ｐゴシック"/>
        <family val="3"/>
        <charset val="128"/>
      </rPr>
      <t>ペナルティ･ショット，</t>
    </r>
    <r>
      <rPr>
        <sz val="6"/>
        <rFont val="Arial"/>
        <family val="2"/>
      </rPr>
      <t>EN=</t>
    </r>
    <r>
      <rPr>
        <sz val="6"/>
        <rFont val="ＭＳ Ｐゴシック"/>
        <family val="3"/>
        <charset val="128"/>
      </rPr>
      <t>エンプティネット・ゴール</t>
    </r>
    <phoneticPr fontId="13"/>
  </si>
  <si>
    <r>
      <t>得点時の試合の状況（滞氷選手数の状況）　　</t>
    </r>
    <r>
      <rPr>
        <sz val="6"/>
        <rFont val="Arial"/>
        <family val="2"/>
      </rPr>
      <t>EQ=</t>
    </r>
    <r>
      <rPr>
        <sz val="6"/>
        <rFont val="ＭＳ Ｐゴシック"/>
        <family val="3"/>
        <charset val="128"/>
      </rPr>
      <t>同人数，</t>
    </r>
    <r>
      <rPr>
        <sz val="6"/>
        <rFont val="Arial"/>
        <family val="2"/>
      </rPr>
      <t>+1=</t>
    </r>
    <r>
      <rPr>
        <sz val="6"/>
        <rFont val="ＭＳ Ｐゴシック"/>
        <family val="3"/>
        <charset val="128"/>
      </rPr>
      <t>パワープレイ</t>
    </r>
    <r>
      <rPr>
        <sz val="6"/>
        <rFont val="Arial"/>
        <family val="2"/>
      </rPr>
      <t>(5:4)</t>
    </r>
    <r>
      <rPr>
        <sz val="6"/>
        <rFont val="ＭＳ Ｐゴシック"/>
        <family val="3"/>
        <charset val="128"/>
      </rPr>
      <t>，</t>
    </r>
    <r>
      <rPr>
        <sz val="6"/>
        <rFont val="Arial"/>
        <family val="2"/>
      </rPr>
      <t>+2=</t>
    </r>
    <r>
      <rPr>
        <sz val="6"/>
        <rFont val="ＭＳ Ｐゴシック"/>
        <family val="3"/>
        <charset val="128"/>
      </rPr>
      <t>パワープレイ</t>
    </r>
    <r>
      <rPr>
        <sz val="6"/>
        <rFont val="Arial"/>
        <family val="2"/>
      </rPr>
      <t>(5:3)</t>
    </r>
    <r>
      <rPr>
        <sz val="6"/>
        <rFont val="ＭＳ Ｐゴシック"/>
        <family val="3"/>
        <charset val="128"/>
      </rPr>
      <t>，</t>
    </r>
    <rPh sb="0" eb="2">
      <t>トクテン</t>
    </rPh>
    <rPh sb="2" eb="3">
      <t>ジ</t>
    </rPh>
    <phoneticPr fontId="13"/>
  </si>
  <si>
    <t>得点したチームの滞氷選手の背番号</t>
    <phoneticPr fontId="13"/>
  </si>
  <si>
    <t>失点したチームの滞氷選手の背番号</t>
    <phoneticPr fontId="13"/>
  </si>
  <si>
    <t>反則をした時間（レフェリーが反則を通告した時間）</t>
    <phoneticPr fontId="13"/>
  </si>
  <si>
    <r>
      <rPr>
        <sz val="6"/>
        <rFont val="ＭＳ Ｐゴシック"/>
        <family val="3"/>
        <charset val="128"/>
      </rPr>
      <t>反則をした選手の背番号（代行選手には</t>
    </r>
    <r>
      <rPr>
        <sz val="6"/>
        <rFont val="Arial"/>
        <family val="2"/>
      </rPr>
      <t>T</t>
    </r>
    <r>
      <rPr>
        <sz val="6"/>
        <rFont val="ＭＳ Ｐゴシック"/>
        <family val="3"/>
        <charset val="128"/>
      </rPr>
      <t>と背番号を，チーム・オフィシャルには</t>
    </r>
    <r>
      <rPr>
        <sz val="6"/>
        <rFont val="Arial"/>
        <family val="2"/>
      </rPr>
      <t>T</t>
    </r>
    <r>
      <rPr>
        <sz val="6"/>
        <rFont val="ＭＳ Ｐゴシック"/>
        <family val="3"/>
        <charset val="128"/>
      </rPr>
      <t>を記入）　　</t>
    </r>
    <phoneticPr fontId="13"/>
  </si>
  <si>
    <r>
      <rPr>
        <sz val="6"/>
        <rFont val="ＭＳ Ｐゴシック"/>
        <family val="3"/>
        <charset val="128"/>
      </rPr>
      <t>反則の分数（</t>
    </r>
    <r>
      <rPr>
        <sz val="6"/>
        <rFont val="Arial"/>
        <family val="2"/>
      </rPr>
      <t>2</t>
    </r>
    <r>
      <rPr>
        <sz val="6"/>
        <rFont val="ＭＳ Ｐゴシック"/>
        <family val="3"/>
        <charset val="128"/>
      </rPr>
      <t>，</t>
    </r>
    <r>
      <rPr>
        <sz val="6"/>
        <rFont val="Arial"/>
        <family val="2"/>
      </rPr>
      <t>5</t>
    </r>
    <r>
      <rPr>
        <sz val="6"/>
        <rFont val="ＭＳ Ｐゴシック"/>
        <family val="3"/>
        <charset val="128"/>
      </rPr>
      <t>，</t>
    </r>
    <r>
      <rPr>
        <sz val="6"/>
        <rFont val="Arial"/>
        <family val="2"/>
      </rPr>
      <t>10</t>
    </r>
    <r>
      <rPr>
        <sz val="6"/>
        <rFont val="ＭＳ Ｐゴシック"/>
        <family val="3"/>
        <charset val="128"/>
      </rPr>
      <t>，</t>
    </r>
    <r>
      <rPr>
        <sz val="6"/>
        <rFont val="Arial"/>
        <family val="2"/>
      </rPr>
      <t>20</t>
    </r>
    <r>
      <rPr>
        <sz val="6"/>
        <rFont val="ＭＳ Ｐゴシック"/>
        <family val="3"/>
        <charset val="128"/>
      </rPr>
      <t>，</t>
    </r>
    <r>
      <rPr>
        <sz val="6"/>
        <rFont val="Arial"/>
        <family val="2"/>
      </rPr>
      <t>25</t>
    </r>
    <r>
      <rPr>
        <sz val="6"/>
        <rFont val="ＭＳ Ｐゴシック"/>
        <family val="3"/>
        <charset val="128"/>
      </rPr>
      <t>，ただしペナルティ･ショットは</t>
    </r>
    <r>
      <rPr>
        <sz val="6"/>
        <rFont val="Arial"/>
        <family val="2"/>
      </rPr>
      <t>0</t>
    </r>
    <r>
      <rPr>
        <sz val="6"/>
        <rFont val="ＭＳ Ｐゴシック"/>
        <family val="3"/>
        <charset val="128"/>
      </rPr>
      <t>または</t>
    </r>
    <r>
      <rPr>
        <sz val="6"/>
        <rFont val="Arial"/>
        <family val="2"/>
      </rPr>
      <t>PS</t>
    </r>
    <r>
      <rPr>
        <sz val="6"/>
        <rFont val="ＭＳ Ｐゴシック"/>
        <family val="3"/>
        <charset val="128"/>
      </rPr>
      <t>を記入）</t>
    </r>
    <phoneticPr fontId="13"/>
  </si>
  <si>
    <t>反則の計時を開始した時間</t>
    <phoneticPr fontId="13"/>
  </si>
  <si>
    <t>反則の計時を終了した時間</t>
    <rPh sb="6" eb="8">
      <t>シュウリョウ</t>
    </rPh>
    <phoneticPr fontId="13"/>
  </si>
  <si>
    <t>各項目の合計</t>
  </si>
  <si>
    <r>
      <rPr>
        <sz val="6"/>
        <rFont val="ＭＳ Ｐゴシック"/>
        <family val="3"/>
        <charset val="128"/>
      </rPr>
      <t>各ピリオドの得点数（</t>
    </r>
    <r>
      <rPr>
        <sz val="6"/>
        <rFont val="Arial"/>
        <family val="2"/>
      </rPr>
      <t>A=</t>
    </r>
    <r>
      <rPr>
        <sz val="6"/>
        <rFont val="ＭＳ Ｐゴシック"/>
        <family val="3"/>
        <charset val="128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  <charset val="128"/>
      </rPr>
      <t>ビジターチーム）</t>
    </r>
    <phoneticPr fontId="13"/>
  </si>
  <si>
    <r>
      <rPr>
        <sz val="6"/>
        <rFont val="ＭＳ Ｐゴシック"/>
        <family val="3"/>
        <charset val="128"/>
      </rPr>
      <t>各ピリオドのシュート数（相手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  <charset val="128"/>
      </rPr>
      <t>がセーブしたシュート数＋得点数）　（</t>
    </r>
    <r>
      <rPr>
        <sz val="6"/>
        <rFont val="Arial"/>
        <family val="2"/>
      </rPr>
      <t>A=</t>
    </r>
    <r>
      <rPr>
        <sz val="6"/>
        <rFont val="ＭＳ Ｐゴシック"/>
        <family val="3"/>
        <charset val="128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  <charset val="128"/>
      </rPr>
      <t>ビジターチーム）</t>
    </r>
    <phoneticPr fontId="13"/>
  </si>
  <si>
    <r>
      <rPr>
        <sz val="6"/>
        <rFont val="ＭＳ Ｐゴシック"/>
        <family val="3"/>
        <charset val="128"/>
      </rPr>
      <t>各ピリオドの反則分数（</t>
    </r>
    <r>
      <rPr>
        <sz val="6"/>
        <rFont val="Arial"/>
        <family val="2"/>
      </rPr>
      <t>A=</t>
    </r>
    <r>
      <rPr>
        <sz val="6"/>
        <rFont val="ＭＳ Ｐゴシック"/>
        <family val="3"/>
        <charset val="128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  <charset val="128"/>
      </rPr>
      <t>ビジターチーム）</t>
    </r>
    <phoneticPr fontId="13"/>
  </si>
  <si>
    <r>
      <rPr>
        <sz val="6"/>
        <rFont val="ＭＳ Ｐゴシック"/>
        <family val="3"/>
        <charset val="128"/>
      </rPr>
      <t>各ピリオドのパワープレイ・ゴール数（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  <charset val="128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  <charset val="128"/>
      </rPr>
      <t>ビジターチーム）</t>
    </r>
    <phoneticPr fontId="13"/>
  </si>
  <si>
    <r>
      <rPr>
        <sz val="6"/>
        <rFont val="ＭＳ Ｐゴシック"/>
        <family val="3"/>
        <charset val="128"/>
      </rPr>
      <t>各ピリオドのショートハンド・ゴール数（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  <charset val="128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  <charset val="128"/>
      </rPr>
      <t>ビジターチーム）</t>
    </r>
    <phoneticPr fontId="13"/>
  </si>
  <si>
    <t>ビジターチームの第２（交代した）ゴールキーパーのセーブ数（各ピリオドごと）</t>
    <phoneticPr fontId="13"/>
  </si>
  <si>
    <t>ビジターチームの第１（先発した）ゴールキーパーのセーブ数（各ピリオドごと）</t>
    <phoneticPr fontId="13"/>
  </si>
  <si>
    <t>反則内容（反則名の略語）　　※　右記の略語表を参照のこと</t>
    <rPh sb="16" eb="18">
      <t>ウキ</t>
    </rPh>
    <rPh sb="19" eb="21">
      <t>リャクゴ</t>
    </rPh>
    <rPh sb="21" eb="22">
      <t>ヒョウ</t>
    </rPh>
    <rPh sb="23" eb="25">
      <t>サンショウ</t>
    </rPh>
    <phoneticPr fontId="13"/>
  </si>
  <si>
    <t>ホームチームのゴールキーパーの背番号　　※　上段：第１（先発した）ゴールキーパーの背番号</t>
    <rPh sb="15" eb="18">
      <t>セバンゴウ</t>
    </rPh>
    <rPh sb="22" eb="24">
      <t>ジョウダン</t>
    </rPh>
    <rPh sb="25" eb="26">
      <t>ダイ</t>
    </rPh>
    <rPh sb="28" eb="30">
      <t>センパツ</t>
    </rPh>
    <rPh sb="41" eb="44">
      <t>セバンゴウ</t>
    </rPh>
    <phoneticPr fontId="13"/>
  </si>
  <si>
    <t>ビジターチームのゴールキーパーの背番号　　※　上段：第１（先発した）ゴールキーパーの背番号</t>
    <rPh sb="16" eb="19">
      <t>セバンゴウ</t>
    </rPh>
    <phoneticPr fontId="13"/>
  </si>
  <si>
    <t>各ゴールキーパーの滞氷時間の合計</t>
    <rPh sb="0" eb="1">
      <t>カク</t>
    </rPh>
    <rPh sb="14" eb="16">
      <t>ゴウケイ</t>
    </rPh>
    <phoneticPr fontId="13"/>
  </si>
  <si>
    <t>各ゴールキーパーの失点数の合計</t>
    <rPh sb="0" eb="1">
      <t>カク</t>
    </rPh>
    <rPh sb="13" eb="15">
      <t>ゴウケイ</t>
    </rPh>
    <phoneticPr fontId="13"/>
  </si>
  <si>
    <t>T96</t>
  </si>
  <si>
    <t>T97</t>
  </si>
  <si>
    <t>T98</t>
  </si>
  <si>
    <t>T99</t>
  </si>
  <si>
    <t>実際の試合開始時刻</t>
    <rPh sb="0" eb="2">
      <t>ジッサイ</t>
    </rPh>
    <rPh sb="3" eb="5">
      <t>シアイ</t>
    </rPh>
    <rPh sb="5" eb="7">
      <t>カイシ</t>
    </rPh>
    <rPh sb="7" eb="9">
      <t>ジコク</t>
    </rPh>
    <phoneticPr fontId="13"/>
  </si>
  <si>
    <t>予定の試合開始時刻</t>
    <rPh sb="0" eb="2">
      <t>ヨテイ</t>
    </rPh>
    <rPh sb="7" eb="9">
      <t>ジコク</t>
    </rPh>
    <phoneticPr fontId="13"/>
  </si>
  <si>
    <t>実際の試合終了時刻</t>
    <rPh sb="0" eb="2">
      <t>ジッサイ</t>
    </rPh>
    <rPh sb="3" eb="5">
      <t>シアイ</t>
    </rPh>
    <rPh sb="5" eb="7">
      <t>シュウリョウ</t>
    </rPh>
    <rPh sb="7" eb="9">
      <t>ジコク</t>
    </rPh>
    <phoneticPr fontId="13"/>
  </si>
  <si>
    <t>ホームチームが30秒間のタイムアウトをとった時間</t>
    <rPh sb="9" eb="11">
      <t>ビョウカン</t>
    </rPh>
    <phoneticPr fontId="13"/>
  </si>
  <si>
    <r>
      <rPr>
        <sz val="6"/>
        <rFont val="ＭＳ Ｐゴシック"/>
        <family val="3"/>
        <charset val="128"/>
      </rPr>
      <t>ビジターチームが</t>
    </r>
    <r>
      <rPr>
        <sz val="6"/>
        <rFont val="Arial"/>
        <family val="2"/>
      </rPr>
      <t>30</t>
    </r>
    <r>
      <rPr>
        <sz val="6"/>
        <rFont val="ＭＳ Ｐゴシック"/>
        <family val="3"/>
        <charset val="128"/>
      </rPr>
      <t>秒間タイムアウトをとった時間</t>
    </r>
    <rPh sb="10" eb="12">
      <t>ビョウカン</t>
    </rPh>
    <phoneticPr fontId="13"/>
  </si>
  <si>
    <t>ゲーム・スーパーバイザーの氏名</t>
    <phoneticPr fontId="13"/>
  </si>
  <si>
    <t>ホームチームの監督（ヘッドコーチ）の氏名</t>
    <rPh sb="18" eb="20">
      <t>シメイ</t>
    </rPh>
    <phoneticPr fontId="13"/>
  </si>
  <si>
    <r>
      <rPr>
        <sz val="6"/>
        <rFont val="ＭＳ Ｐゴシック"/>
        <family val="3"/>
        <charset val="128"/>
      </rPr>
      <t>ビジターチームの監督（ヘッドコーチ</t>
    </r>
    <r>
      <rPr>
        <sz val="6"/>
        <rFont val="Arial"/>
        <family val="2"/>
      </rPr>
      <t>)</t>
    </r>
    <r>
      <rPr>
        <sz val="6"/>
        <rFont val="ＭＳ Ｐゴシック"/>
        <family val="3"/>
        <charset val="128"/>
      </rPr>
      <t>の氏名</t>
    </r>
    <rPh sb="19" eb="21">
      <t>シメイ</t>
    </rPh>
    <phoneticPr fontId="13"/>
  </si>
  <si>
    <t>Head Coarch A</t>
    <phoneticPr fontId="13"/>
  </si>
  <si>
    <t>Head Coarch B</t>
    <phoneticPr fontId="13"/>
  </si>
  <si>
    <t>Timekeeper</t>
    <phoneticPr fontId="13"/>
  </si>
  <si>
    <t>Pnalty Timekeeper</t>
    <phoneticPr fontId="13"/>
  </si>
  <si>
    <t>Announcer</t>
    <phoneticPr fontId="13"/>
  </si>
  <si>
    <t>Penalty Bench Attendant:</t>
  </si>
  <si>
    <t>タイムキーパーの氏名</t>
    <phoneticPr fontId="13"/>
  </si>
  <si>
    <t>ペナルティ・タイムキーパーの氏名</t>
    <phoneticPr fontId="13"/>
  </si>
  <si>
    <t>アナウンサーの氏名</t>
    <phoneticPr fontId="13"/>
  </si>
  <si>
    <t>Goal Judge</t>
    <phoneticPr fontId="13"/>
  </si>
  <si>
    <t>Scorekeeper</t>
    <phoneticPr fontId="13"/>
  </si>
  <si>
    <t>Sign. Referee:</t>
    <phoneticPr fontId="2"/>
  </si>
  <si>
    <t>Sign. Referee</t>
    <phoneticPr fontId="13"/>
  </si>
  <si>
    <r>
      <rPr>
        <sz val="6"/>
        <rFont val="ＭＳ Ｐゴシック"/>
        <family val="3"/>
        <charset val="128"/>
      </rPr>
      <t>ゴール・ジャッジの氏名</t>
    </r>
    <r>
      <rPr>
        <sz val="6"/>
        <rFont val="Arial"/>
        <family val="2"/>
      </rPr>
      <t xml:space="preserve"> </t>
    </r>
    <phoneticPr fontId="13"/>
  </si>
  <si>
    <t>ペナルティ・ベンチ・アテンダントの氏名</t>
    <phoneticPr fontId="13"/>
  </si>
  <si>
    <t>スコアキーパーの氏名</t>
    <phoneticPr fontId="13"/>
  </si>
  <si>
    <t>レフェリーの氏名</t>
  </si>
  <si>
    <t>ラインズマンの氏名</t>
  </si>
  <si>
    <t>レフェリーの署名（サイン）</t>
    <phoneticPr fontId="13"/>
  </si>
  <si>
    <t>ゴールキーパーが交代した時間</t>
  </si>
  <si>
    <t>滞氷したホームチームのゴールキーパーの背番号　　※　滞氷していない場合は－を記入</t>
    <rPh sb="0" eb="1">
      <t>タイ</t>
    </rPh>
    <rPh sb="1" eb="2">
      <t>ヒョウ</t>
    </rPh>
    <rPh sb="26" eb="27">
      <t>タイ</t>
    </rPh>
    <rPh sb="27" eb="28">
      <t>ヒョウ</t>
    </rPh>
    <rPh sb="33" eb="35">
      <t>バアイ</t>
    </rPh>
    <rPh sb="38" eb="40">
      <t>キニュウ</t>
    </rPh>
    <phoneticPr fontId="13"/>
  </si>
  <si>
    <t>滞氷したビジターチームのゴールキーパーの背番号　　※　滞氷していない場合は－を記入</t>
    <rPh sb="0" eb="2">
      <t>タイヒョウ</t>
    </rPh>
    <rPh sb="27" eb="29">
      <t>タイヒョウ</t>
    </rPh>
    <rPh sb="34" eb="36">
      <t>バアイ</t>
    </rPh>
    <rPh sb="39" eb="41">
      <t>キニュウ</t>
    </rPh>
    <phoneticPr fontId="13"/>
  </si>
  <si>
    <r>
      <rPr>
        <sz val="6"/>
        <rFont val="ＭＳ Ｐゴシック"/>
        <family val="3"/>
        <charset val="128"/>
      </rPr>
      <t>得点順</t>
    </r>
    <r>
      <rPr>
        <sz val="6"/>
        <rFont val="Arial"/>
        <family val="2"/>
      </rPr>
      <t>(</t>
    </r>
    <r>
      <rPr>
        <sz val="6"/>
        <rFont val="ＭＳ Ｐゴシック"/>
        <family val="3"/>
        <charset val="128"/>
      </rPr>
      <t>何点目の得点）</t>
    </r>
    <phoneticPr fontId="13"/>
  </si>
  <si>
    <t>ホームチーム名</t>
    <phoneticPr fontId="13"/>
  </si>
  <si>
    <t>Home Team(A)</t>
    <phoneticPr fontId="13"/>
  </si>
  <si>
    <t>Visiting Team(B)</t>
    <phoneticPr fontId="13"/>
  </si>
  <si>
    <t>ビジターチーム名</t>
    <phoneticPr fontId="13"/>
  </si>
  <si>
    <r>
      <rPr>
        <sz val="6"/>
        <rFont val="ＭＳ Ｐゴシック"/>
        <family val="3"/>
        <charset val="128"/>
      </rPr>
      <t>選手の出場記録　　</t>
    </r>
    <r>
      <rPr>
        <sz val="6"/>
        <rFont val="Arial"/>
        <family val="2"/>
      </rPr>
      <t>Y=</t>
    </r>
    <r>
      <rPr>
        <sz val="6"/>
        <rFont val="ＭＳ Ｐゴシック"/>
        <family val="3"/>
        <charset val="128"/>
      </rPr>
      <t>氷上でプレイした場合，</t>
    </r>
    <r>
      <rPr>
        <sz val="6"/>
        <rFont val="Arial"/>
        <family val="2"/>
      </rPr>
      <t>N=</t>
    </r>
    <r>
      <rPr>
        <sz val="6"/>
        <rFont val="ＭＳ Ｐゴシック"/>
        <family val="3"/>
        <charset val="128"/>
      </rPr>
      <t>氷上でプレイしなかった場合</t>
    </r>
    <rPh sb="0" eb="2">
      <t>センシュ</t>
    </rPh>
    <phoneticPr fontId="13"/>
  </si>
  <si>
    <r>
      <rPr>
        <sz val="6"/>
        <rFont val="ＭＳ Ｐゴシック"/>
        <family val="3"/>
        <charset val="128"/>
      </rPr>
      <t>選手のシュート数（相手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  <charset val="128"/>
      </rPr>
      <t>がセーブしたシュート数＋得点数）　　※　各選手のシュート数の合計</t>
    </r>
    <rPh sb="33" eb="34">
      <t>カク</t>
    </rPh>
    <rPh sb="34" eb="36">
      <t>センシュ</t>
    </rPh>
    <rPh sb="41" eb="42">
      <t>スウ</t>
    </rPh>
    <rPh sb="43" eb="45">
      <t>ゴウケイ</t>
    </rPh>
    <phoneticPr fontId="13"/>
  </si>
  <si>
    <t>-</t>
    <phoneticPr fontId="2"/>
  </si>
  <si>
    <t>PS</t>
    <phoneticPr fontId="13"/>
  </si>
  <si>
    <t>N</t>
    <phoneticPr fontId="13"/>
  </si>
  <si>
    <t>+1</t>
    <phoneticPr fontId="13"/>
  </si>
  <si>
    <t>-</t>
    <phoneticPr fontId="13"/>
  </si>
  <si>
    <t>+2</t>
    <phoneticPr fontId="13"/>
  </si>
  <si>
    <t>-1</t>
    <phoneticPr fontId="13"/>
  </si>
  <si>
    <t>-2</t>
    <phoneticPr fontId="13"/>
  </si>
  <si>
    <t>D</t>
    <phoneticPr fontId="13"/>
  </si>
  <si>
    <t>5</t>
    <phoneticPr fontId="13"/>
  </si>
  <si>
    <t>F</t>
    <phoneticPr fontId="13"/>
  </si>
  <si>
    <t>Spectators:</t>
    <phoneticPr fontId="2"/>
  </si>
  <si>
    <t>Penalties</t>
    <phoneticPr fontId="2"/>
  </si>
  <si>
    <t>Date:</t>
    <phoneticPr fontId="2"/>
  </si>
  <si>
    <t>Place:</t>
    <phoneticPr fontId="2"/>
  </si>
  <si>
    <t>Event:</t>
    <phoneticPr fontId="2"/>
  </si>
  <si>
    <t>Goalkeepers Changes</t>
    <phoneticPr fontId="2"/>
  </si>
  <si>
    <t>Time</t>
    <phoneticPr fontId="2"/>
  </si>
  <si>
    <t>GKA</t>
    <phoneticPr fontId="2"/>
  </si>
  <si>
    <t>GKB</t>
    <phoneticPr fontId="2"/>
  </si>
  <si>
    <t>Game No.:</t>
    <phoneticPr fontId="2"/>
  </si>
  <si>
    <t>Head Coarches and Off-Ice Officials</t>
    <phoneticPr fontId="2"/>
  </si>
  <si>
    <t>:</t>
    <phoneticPr fontId="2"/>
  </si>
  <si>
    <t>Penalty Timekeeper:</t>
    <phoneticPr fontId="2"/>
  </si>
  <si>
    <t>2</t>
    <phoneticPr fontId="13"/>
  </si>
  <si>
    <t>A</t>
    <phoneticPr fontId="2"/>
  </si>
  <si>
    <t>B</t>
    <phoneticPr fontId="2"/>
  </si>
  <si>
    <t>ABUSE</t>
    <phoneticPr fontId="13"/>
  </si>
  <si>
    <t>GS</t>
    <phoneticPr fontId="13"/>
  </si>
  <si>
    <t>MIN</t>
    <phoneticPr fontId="13"/>
  </si>
  <si>
    <t>PENALTY</t>
    <phoneticPr fontId="13"/>
  </si>
  <si>
    <t>PS</t>
    <phoneticPr fontId="13"/>
  </si>
  <si>
    <t>bottom</t>
    <phoneticPr fontId="13"/>
  </si>
  <si>
    <t>G</t>
    <phoneticPr fontId="13"/>
  </si>
  <si>
    <t>EQ</t>
    <phoneticPr fontId="13"/>
  </si>
  <si>
    <t>-</t>
    <phoneticPr fontId="13"/>
  </si>
  <si>
    <t>AD-EQ</t>
    <phoneticPr fontId="13"/>
  </si>
  <si>
    <t>0</t>
    <phoneticPr fontId="13"/>
  </si>
  <si>
    <t>ATTITUDE</t>
    <phoneticPr fontId="13"/>
  </si>
  <si>
    <t>吉田　見登留</t>
  </si>
  <si>
    <t>bottom</t>
    <phoneticPr fontId="13"/>
  </si>
  <si>
    <t>BD-CK</t>
    <phoneticPr fontId="13"/>
  </si>
  <si>
    <t>役員のみ</t>
  </si>
  <si>
    <t>石山　卓男</t>
  </si>
  <si>
    <t>3</t>
  </si>
  <si>
    <t>選手・役員</t>
  </si>
  <si>
    <t>飯田　松男</t>
  </si>
  <si>
    <t>4</t>
  </si>
  <si>
    <t>BOARD</t>
    <phoneticPr fontId="13"/>
  </si>
  <si>
    <t>5</t>
  </si>
  <si>
    <t>BR-ST</t>
    <phoneticPr fontId="13"/>
  </si>
  <si>
    <t>石田　淳</t>
  </si>
  <si>
    <t>6</t>
  </si>
  <si>
    <t>EN</t>
    <phoneticPr fontId="13"/>
  </si>
  <si>
    <t>25</t>
    <phoneticPr fontId="13"/>
  </si>
  <si>
    <t>BUT-E</t>
    <phoneticPr fontId="13"/>
  </si>
  <si>
    <t>7</t>
  </si>
  <si>
    <t>CHARG</t>
    <phoneticPr fontId="13"/>
  </si>
  <si>
    <t>伊藤　一</t>
  </si>
  <si>
    <t>8</t>
  </si>
  <si>
    <t>CHE-B</t>
    <phoneticPr fontId="13"/>
  </si>
  <si>
    <t>柏木　満</t>
  </si>
  <si>
    <t>9</t>
  </si>
  <si>
    <t>CHE-H</t>
    <phoneticPr fontId="13"/>
  </si>
  <si>
    <t>10</t>
  </si>
  <si>
    <t>CH-PL</t>
    <phoneticPr fontId="13"/>
  </si>
  <si>
    <t>河久保 昌利</t>
  </si>
  <si>
    <t>11</t>
  </si>
  <si>
    <t>CLIPP</t>
    <phoneticPr fontId="13"/>
  </si>
  <si>
    <t>西村　三雄</t>
  </si>
  <si>
    <t>12</t>
  </si>
  <si>
    <t>CROSS</t>
    <phoneticPr fontId="13"/>
  </si>
  <si>
    <t>13</t>
  </si>
  <si>
    <t>DELAY</t>
    <phoneticPr fontId="13"/>
  </si>
  <si>
    <t>14</t>
  </si>
  <si>
    <t>DIS-N</t>
    <phoneticPr fontId="13"/>
  </si>
  <si>
    <t>高松 正樹</t>
  </si>
  <si>
    <t>水原　健司</t>
  </si>
  <si>
    <t>15</t>
  </si>
  <si>
    <r>
      <t>D</t>
    </r>
    <r>
      <rPr>
        <sz val="11"/>
        <rFont val="ＭＳ Ｐゴシック"/>
        <family val="3"/>
        <charset val="128"/>
      </rPr>
      <t>IVE</t>
    </r>
    <phoneticPr fontId="13"/>
  </si>
  <si>
    <t>16</t>
  </si>
  <si>
    <t>ELBOW</t>
    <phoneticPr fontId="13"/>
  </si>
  <si>
    <t>山本 秀彦</t>
  </si>
  <si>
    <t>宮本　淳平</t>
  </si>
  <si>
    <t>17</t>
  </si>
  <si>
    <t>EQ-INF</t>
    <phoneticPr fontId="13"/>
  </si>
  <si>
    <t>18</t>
  </si>
  <si>
    <t>EX-RP</t>
    <phoneticPr fontId="13"/>
  </si>
  <si>
    <t>19</t>
  </si>
  <si>
    <t>FAL-P</t>
    <phoneticPr fontId="13"/>
  </si>
  <si>
    <t>20</t>
  </si>
  <si>
    <t>FISTI</t>
    <phoneticPr fontId="13"/>
  </si>
  <si>
    <t>21</t>
  </si>
  <si>
    <t>GK-PEN</t>
    <phoneticPr fontId="13"/>
  </si>
  <si>
    <t>22</t>
  </si>
  <si>
    <t>gka</t>
    <phoneticPr fontId="13"/>
  </si>
  <si>
    <t>GM</t>
    <phoneticPr fontId="13"/>
  </si>
  <si>
    <t>23</t>
  </si>
  <si>
    <t>HAND-P</t>
    <phoneticPr fontId="13"/>
  </si>
  <si>
    <t>24</t>
  </si>
  <si>
    <t>H-BUT</t>
    <phoneticPr fontId="13"/>
  </si>
  <si>
    <t>25</t>
  </si>
  <si>
    <t>HI-ST</t>
    <phoneticPr fontId="13"/>
  </si>
  <si>
    <t>26</t>
  </si>
  <si>
    <t>HOLD</t>
    <phoneticPr fontId="13"/>
  </si>
  <si>
    <t>27</t>
  </si>
  <si>
    <t>gkb</t>
    <phoneticPr fontId="13"/>
  </si>
  <si>
    <t>HO-ST</t>
    <phoneticPr fontId="13"/>
  </si>
  <si>
    <t>28</t>
  </si>
  <si>
    <t>HOOK</t>
    <phoneticPr fontId="13"/>
  </si>
  <si>
    <t>29</t>
  </si>
  <si>
    <t>INTRF</t>
    <phoneticPr fontId="13"/>
  </si>
  <si>
    <t>30</t>
  </si>
  <si>
    <t>INT-S</t>
    <phoneticPr fontId="13"/>
  </si>
  <si>
    <t>31</t>
  </si>
  <si>
    <t>KICK</t>
    <phoneticPr fontId="13"/>
  </si>
  <si>
    <t>32</t>
  </si>
  <si>
    <t>KNEE</t>
    <phoneticPr fontId="13"/>
  </si>
  <si>
    <t>33</t>
  </si>
  <si>
    <t>L-BCH</t>
    <phoneticPr fontId="13"/>
  </si>
  <si>
    <t>34</t>
  </si>
  <si>
    <t>MATCH</t>
    <phoneticPr fontId="13"/>
  </si>
  <si>
    <t>35</t>
  </si>
  <si>
    <t>MISC</t>
    <phoneticPr fontId="13"/>
  </si>
  <si>
    <t>36</t>
  </si>
  <si>
    <t>OTHER</t>
    <phoneticPr fontId="13"/>
  </si>
  <si>
    <t>37</t>
  </si>
  <si>
    <t>REFUS</t>
    <phoneticPr fontId="13"/>
  </si>
  <si>
    <t>38</t>
  </si>
  <si>
    <t>ROUGH</t>
    <phoneticPr fontId="13"/>
  </si>
  <si>
    <t>SLASH</t>
    <phoneticPr fontId="13"/>
  </si>
  <si>
    <t>SPEAR</t>
    <phoneticPr fontId="13"/>
  </si>
  <si>
    <t>41</t>
  </si>
  <si>
    <t>THR-ST</t>
    <phoneticPr fontId="13"/>
  </si>
  <si>
    <t>42</t>
  </si>
  <si>
    <t>TOO-M</t>
    <phoneticPr fontId="13"/>
  </si>
  <si>
    <t>43</t>
  </si>
  <si>
    <t>TRIP</t>
    <phoneticPr fontId="13"/>
  </si>
  <si>
    <t>44</t>
  </si>
  <si>
    <t>UN-SP</t>
    <phoneticPr fontId="13"/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</si>
  <si>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</si>
  <si>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</si>
  <si>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</si>
  <si>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</si>
  <si>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</si>
  <si>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</si>
  <si>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</si>
  <si>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</si>
  <si>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</si>
  <si>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</si>
  <si>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</si>
  <si>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</si>
  <si>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</si>
  <si>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</si>
  <si>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</si>
  <si>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</si>
  <si>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</si>
  <si>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</si>
  <si>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</si>
  <si>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</si>
  <si>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</si>
  <si>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</si>
  <si>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</si>
  <si>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</si>
  <si>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</si>
  <si>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</si>
  <si>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</si>
  <si>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</si>
  <si>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</si>
  <si>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</si>
  <si>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</si>
  <si>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</si>
  <si>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</si>
  <si>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</si>
  <si>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</si>
  <si>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</si>
  <si>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</si>
  <si>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</si>
  <si>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</si>
  <si>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</si>
  <si>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</si>
  <si>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</si>
  <si>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</si>
  <si>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</si>
  <si>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</si>
  <si>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</si>
  <si>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</si>
  <si>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</si>
  <si>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</si>
  <si>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</si>
  <si>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</si>
  <si>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</si>
  <si>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</si>
  <si>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</si>
  <si>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</si>
  <si>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  <phoneticPr fontId="13"/>
  </si>
  <si>
    <t>Vacu2</t>
    <phoneticPr fontId="13"/>
  </si>
  <si>
    <t>myPlayer</t>
    <phoneticPr fontId="13"/>
  </si>
  <si>
    <t>myPos</t>
    <phoneticPr fontId="13"/>
  </si>
  <si>
    <t>myNbr</t>
    <phoneticPr fontId="13"/>
  </si>
  <si>
    <t>myCa</t>
    <phoneticPr fontId="13"/>
  </si>
  <si>
    <t>JOKERS'99</t>
  </si>
  <si>
    <t>GK1-&gt;</t>
    <phoneticPr fontId="13"/>
  </si>
  <si>
    <t>GK2-&gt;</t>
    <phoneticPr fontId="13"/>
  </si>
  <si>
    <t>http://www.kihf.net/files/rfr/announcer_handbook.pdf</t>
    <phoneticPr fontId="2"/>
  </si>
  <si>
    <r>
      <t>記入マニュアル(</t>
    </r>
    <r>
      <rPr>
        <sz val="11"/>
        <rFont val="ＭＳ Ｐゴシック"/>
        <family val="3"/>
        <charset val="128"/>
      </rPr>
      <t>1.51MB)</t>
    </r>
    <r>
      <rPr>
        <sz val="11"/>
        <rFont val="ＭＳ Ｐゴシック"/>
        <family val="3"/>
        <charset val="128"/>
      </rPr>
      <t>：　</t>
    </r>
    <rPh sb="0" eb="2">
      <t>キニュウ</t>
    </rPh>
    <phoneticPr fontId="2"/>
  </si>
  <si>
    <r>
      <t>アナウンサーマニュアル(</t>
    </r>
    <r>
      <rPr>
        <sz val="11"/>
        <rFont val="ＭＳ Ｐゴシック"/>
        <family val="3"/>
        <charset val="128"/>
      </rPr>
      <t>6.98MB)</t>
    </r>
    <r>
      <rPr>
        <sz val="11"/>
        <rFont val="ＭＳ Ｐゴシック"/>
        <family val="3"/>
        <charset val="128"/>
      </rPr>
      <t>：</t>
    </r>
    <phoneticPr fontId="2"/>
  </si>
  <si>
    <t>注：</t>
    <rPh sb="0" eb="1">
      <t>チュウ</t>
    </rPh>
    <phoneticPr fontId="2"/>
  </si>
  <si>
    <t>T</t>
    <phoneticPr fontId="13"/>
  </si>
  <si>
    <t>#</t>
    <phoneticPr fontId="13"/>
  </si>
  <si>
    <r>
      <t>C</t>
    </r>
    <r>
      <rPr>
        <sz val="11"/>
        <rFont val="ＭＳ Ｐゴシック"/>
        <family val="3"/>
        <charset val="128"/>
      </rPr>
      <t>/A</t>
    </r>
    <phoneticPr fontId="13"/>
  </si>
  <si>
    <t>#</t>
    <phoneticPr fontId="13"/>
  </si>
  <si>
    <r>
      <t>C</t>
    </r>
    <r>
      <rPr>
        <sz val="11"/>
        <rFont val="ＭＳ Ｐゴシック"/>
        <family val="3"/>
        <charset val="128"/>
      </rPr>
      <t>/A</t>
    </r>
    <phoneticPr fontId="13"/>
  </si>
  <si>
    <t>POS</t>
    <phoneticPr fontId="13"/>
  </si>
  <si>
    <t>-</t>
    <phoneticPr fontId="2"/>
  </si>
  <si>
    <t>試合終了時の処理後にGKCahngesのデータを追加する場合は以下の手順に従ってください</t>
    <rPh sb="0" eb="2">
      <t>シアイ</t>
    </rPh>
    <rPh sb="2" eb="4">
      <t>シュウリョウ</t>
    </rPh>
    <rPh sb="4" eb="5">
      <t>ジ</t>
    </rPh>
    <rPh sb="6" eb="8">
      <t>ショリ</t>
    </rPh>
    <rPh sb="8" eb="9">
      <t>ゴ</t>
    </rPh>
    <rPh sb="24" eb="26">
      <t>ツイカ</t>
    </rPh>
    <rPh sb="28" eb="30">
      <t>バアイ</t>
    </rPh>
    <rPh sb="31" eb="33">
      <t>イカ</t>
    </rPh>
    <rPh sb="34" eb="36">
      <t>テジュン</t>
    </rPh>
    <rPh sb="37" eb="38">
      <t>シタガ</t>
    </rPh>
    <phoneticPr fontId="2"/>
  </si>
  <si>
    <t>45:00 以下の行と列をクリアする</t>
    <rPh sb="6" eb="8">
      <t>イカ</t>
    </rPh>
    <rPh sb="9" eb="10">
      <t>ギョウ</t>
    </rPh>
    <rPh sb="11" eb="12">
      <t>レツ</t>
    </rPh>
    <phoneticPr fontId="2"/>
  </si>
  <si>
    <t>再度正しい時間を入力する</t>
    <rPh sb="0" eb="2">
      <t>サイド</t>
    </rPh>
    <rPh sb="2" eb="3">
      <t>タダ</t>
    </rPh>
    <rPh sb="5" eb="7">
      <t>ジカン</t>
    </rPh>
    <rPh sb="8" eb="10">
      <t>ニュウリョク</t>
    </rPh>
    <phoneticPr fontId="2"/>
  </si>
  <si>
    <t>誤ったデータ</t>
    <rPh sb="0" eb="1">
      <t>アヤマ</t>
    </rPh>
    <phoneticPr fontId="2"/>
  </si>
  <si>
    <t>Family and Given Name</t>
    <phoneticPr fontId="2"/>
  </si>
  <si>
    <t>http://www.kihf.net/files/rfr/gamesheet2008_entrymanual.pdf</t>
    <phoneticPr fontId="2"/>
  </si>
  <si>
    <t>Team A の2人目成功</t>
    <rPh sb="9" eb="10">
      <t>ニン</t>
    </rPh>
    <rPh sb="10" eb="11">
      <t>メ</t>
    </rPh>
    <rPh sb="11" eb="13">
      <t>セイコウ</t>
    </rPh>
    <phoneticPr fontId="2"/>
  </si>
  <si>
    <t>Team B　の2人目失敗</t>
    <rPh sb="9" eb="10">
      <t>ニン</t>
    </rPh>
    <rPh sb="10" eb="11">
      <t>メ</t>
    </rPh>
    <rPh sb="11" eb="13">
      <t>シッパイ</t>
    </rPh>
    <phoneticPr fontId="2"/>
  </si>
  <si>
    <t>PS</t>
    <phoneticPr fontId="2"/>
  </si>
  <si>
    <t>←</t>
    <phoneticPr fontId="2"/>
  </si>
  <si>
    <t>→</t>
    <phoneticPr fontId="2"/>
  </si>
  <si>
    <t>-</t>
    <phoneticPr fontId="2"/>
  </si>
  <si>
    <t>パックトスによりホームを決めた場合：　</t>
    <rPh sb="12" eb="13">
      <t>キ</t>
    </rPh>
    <rPh sb="15" eb="17">
      <t>バアイ</t>
    </rPh>
    <phoneticPr fontId="2"/>
  </si>
  <si>
    <t>1ピリ時間</t>
    <rPh sb="3" eb="5">
      <t>ジカン</t>
    </rPh>
    <phoneticPr fontId="2"/>
  </si>
  <si>
    <t>新横浜スケートセンター</t>
    <rPh sb="0" eb="3">
      <t>シンヨコハマ</t>
    </rPh>
    <phoneticPr fontId="13"/>
  </si>
  <si>
    <t>0</t>
    <phoneticPr fontId="2"/>
  </si>
  <si>
    <t>0</t>
    <phoneticPr fontId="2"/>
  </si>
  <si>
    <t>PLACE</t>
    <phoneticPr fontId="13"/>
  </si>
  <si>
    <t>No</t>
    <phoneticPr fontId="13"/>
  </si>
  <si>
    <t>CA</t>
    <phoneticPr fontId="13"/>
  </si>
  <si>
    <t>POS</t>
    <phoneticPr fontId="13"/>
  </si>
  <si>
    <t>0</t>
    <phoneticPr fontId="13"/>
  </si>
  <si>
    <t>(C)</t>
    <phoneticPr fontId="13"/>
  </si>
  <si>
    <t>G</t>
    <phoneticPr fontId="13"/>
  </si>
  <si>
    <t>(A)</t>
    <phoneticPr fontId="13"/>
  </si>
  <si>
    <t>-</t>
    <phoneticPr fontId="13"/>
  </si>
  <si>
    <t>(BP)</t>
    <phoneticPr fontId="13"/>
  </si>
  <si>
    <t>(C)(BP)</t>
    <phoneticPr fontId="13"/>
  </si>
  <si>
    <t>(A)(BP)</t>
    <phoneticPr fontId="13"/>
  </si>
  <si>
    <t>G</t>
    <phoneticPr fontId="2"/>
  </si>
  <si>
    <t>SV</t>
    <phoneticPr fontId="13"/>
  </si>
  <si>
    <t>菊池　拓海</t>
    <rPh sb="0" eb="2">
      <t>キクチ</t>
    </rPh>
    <rPh sb="3" eb="4">
      <t>タク</t>
    </rPh>
    <rPh sb="4" eb="5">
      <t>ウミ</t>
    </rPh>
    <phoneticPr fontId="13"/>
  </si>
  <si>
    <t>ホームチームの第２（交代した）ゴールキーパーのセーブ数（各ピリオドごと）</t>
    <phoneticPr fontId="13"/>
  </si>
  <si>
    <t>ホームチームの第１（先発した）ゴールキーパーのセーブ数（各ピリオドごと）</t>
    <phoneticPr fontId="13"/>
  </si>
  <si>
    <t>TeB-T</t>
    <phoneticPr fontId="13"/>
  </si>
  <si>
    <t>Date</t>
    <phoneticPr fontId="13"/>
  </si>
  <si>
    <t>GAME_No</t>
    <phoneticPr fontId="13"/>
  </si>
  <si>
    <t>bottom</t>
    <phoneticPr fontId="13"/>
  </si>
  <si>
    <t>teams</t>
    <phoneticPr fontId="13"/>
  </si>
  <si>
    <t>top</t>
    <phoneticPr fontId="13"/>
  </si>
  <si>
    <t>members</t>
    <phoneticPr fontId="13"/>
  </si>
  <si>
    <t>status</t>
    <phoneticPr fontId="13"/>
  </si>
  <si>
    <t>parameter</t>
    <phoneticPr fontId="13"/>
  </si>
  <si>
    <t>金子　精司</t>
    <phoneticPr fontId="13"/>
  </si>
  <si>
    <t>岩崎  伸一</t>
    <phoneticPr fontId="13"/>
  </si>
  <si>
    <t>谷口  泰久</t>
    <phoneticPr fontId="13"/>
  </si>
  <si>
    <t>中嶋  寛</t>
    <phoneticPr fontId="13"/>
  </si>
  <si>
    <t>長谷川  宜彦</t>
    <phoneticPr fontId="13"/>
  </si>
  <si>
    <t>松田　圭介</t>
    <rPh sb="0" eb="2">
      <t>マツダ</t>
    </rPh>
    <rPh sb="3" eb="5">
      <t>ケイスケ</t>
    </rPh>
    <phoneticPr fontId="13"/>
  </si>
  <si>
    <t>有田 典生</t>
  </si>
  <si>
    <t>安藤 仁詩</t>
  </si>
  <si>
    <t>生島 喜大</t>
  </si>
  <si>
    <t>奥山 美紀</t>
  </si>
  <si>
    <t>鎌田 司</t>
  </si>
  <si>
    <t>上山 洋</t>
  </si>
  <si>
    <t>KOUHIA MIKA</t>
  </si>
  <si>
    <t>近藤 健一</t>
  </si>
  <si>
    <t>近藤 嘉和</t>
  </si>
  <si>
    <t>佐藤 茂之</t>
  </si>
  <si>
    <t>瀧澤 洋平</t>
  </si>
  <si>
    <t>田中 哲治</t>
  </si>
  <si>
    <t>田中 俊久</t>
  </si>
  <si>
    <t>立花 勝彦</t>
  </si>
  <si>
    <t>戸高 英明</t>
  </si>
  <si>
    <t>中島 透</t>
  </si>
  <si>
    <t>中村 秀岳</t>
  </si>
  <si>
    <t>中山 茂</t>
  </si>
  <si>
    <t>生田目 健次</t>
  </si>
  <si>
    <t>畑田 進</t>
  </si>
  <si>
    <t>畑中 和幸</t>
  </si>
  <si>
    <t>平 亮太</t>
  </si>
  <si>
    <t>廣瀬 健</t>
  </si>
  <si>
    <t>本田 直人</t>
  </si>
  <si>
    <t>八重川 隆</t>
  </si>
  <si>
    <t>吉田 俊一</t>
  </si>
  <si>
    <t>吉田 浩幸</t>
  </si>
  <si>
    <t>米山 清司</t>
  </si>
  <si>
    <t>和田 等</t>
  </si>
  <si>
    <t>印刷して用紙を半分に切り離して、ＧＪが使用して下さい。　　　　　　　　　　　　　　　ピリオド毎に用紙を交換して１チームを追っかけて下さい。</t>
    <rPh sb="0" eb="2">
      <t>インサツ</t>
    </rPh>
    <rPh sb="4" eb="6">
      <t>ヨウシ</t>
    </rPh>
    <rPh sb="7" eb="9">
      <t>ハンブン</t>
    </rPh>
    <rPh sb="10" eb="11">
      <t>キ</t>
    </rPh>
    <rPh sb="12" eb="13">
      <t>ハナ</t>
    </rPh>
    <rPh sb="19" eb="21">
      <t>シヨウ</t>
    </rPh>
    <rPh sb="23" eb="24">
      <t>クダ</t>
    </rPh>
    <rPh sb="46" eb="47">
      <t>ゴト</t>
    </rPh>
    <rPh sb="48" eb="50">
      <t>ヨウシ</t>
    </rPh>
    <rPh sb="51" eb="53">
      <t>コウカン</t>
    </rPh>
    <rPh sb="60" eb="61">
      <t>オ</t>
    </rPh>
    <rPh sb="65" eb="66">
      <t>クダ</t>
    </rPh>
    <phoneticPr fontId="13"/>
  </si>
  <si>
    <t>合計</t>
    <rPh sb="0" eb="2">
      <t>ゴウケイ</t>
    </rPh>
    <phoneticPr fontId="13"/>
  </si>
  <si>
    <t>ＯＴ</t>
    <phoneticPr fontId="13"/>
  </si>
  <si>
    <t>３Ｐ</t>
    <phoneticPr fontId="13"/>
  </si>
  <si>
    <t>２Ｐ</t>
    <phoneticPr fontId="13"/>
  </si>
  <si>
    <t>１Ｐ</t>
    <phoneticPr fontId="13"/>
  </si>
  <si>
    <t>相手チームシュート数</t>
    <rPh sb="0" eb="2">
      <t>アイテ</t>
    </rPh>
    <rPh sb="9" eb="10">
      <t>スウ</t>
    </rPh>
    <phoneticPr fontId="13"/>
  </si>
  <si>
    <t>失点</t>
    <rPh sb="0" eb="2">
      <t>シッテン</t>
    </rPh>
    <phoneticPr fontId="13"/>
  </si>
  <si>
    <t>セーブ数</t>
    <rPh sb="3" eb="4">
      <t>スウ</t>
    </rPh>
    <phoneticPr fontId="13"/>
  </si>
  <si>
    <t>No.</t>
    <phoneticPr fontId="13"/>
  </si>
  <si>
    <t>Ｐ</t>
    <phoneticPr fontId="13"/>
  </si>
  <si>
    <t>　　Ｂチーム名</t>
    <rPh sb="6" eb="7">
      <t>ナ</t>
    </rPh>
    <phoneticPr fontId="13"/>
  </si>
  <si>
    <t>　　Ａチーム名</t>
    <rPh sb="6" eb="7">
      <t>ナ</t>
    </rPh>
    <phoneticPr fontId="13"/>
  </si>
  <si>
    <t>ー</t>
    <phoneticPr fontId="13"/>
  </si>
  <si>
    <r>
      <t>　　Ｂチーム名　　　</t>
    </r>
    <r>
      <rPr>
        <sz val="24"/>
        <color indexed="8"/>
        <rFont val="ＭＳ Ｐゴシック"/>
        <family val="3"/>
        <charset val="128"/>
      </rPr>
      <t>新横浜ブルーインパルス</t>
    </r>
    <rPh sb="6" eb="7">
      <t>ナ</t>
    </rPh>
    <rPh sb="10" eb="13">
      <t>シンヨコハマ</t>
    </rPh>
    <phoneticPr fontId="13"/>
  </si>
  <si>
    <r>
      <t>　　Ａチーム名　　　　　</t>
    </r>
    <r>
      <rPr>
        <sz val="24"/>
        <color indexed="8"/>
        <rFont val="ＭＳ Ｐゴシック"/>
        <family val="3"/>
        <charset val="128"/>
      </rPr>
      <t>神奈川レッドスターズ</t>
    </r>
    <rPh sb="6" eb="7">
      <t>ナ</t>
    </rPh>
    <rPh sb="12" eb="15">
      <t>カナガワ</t>
    </rPh>
    <phoneticPr fontId="13"/>
  </si>
  <si>
    <t>00:00</t>
    <phoneticPr fontId="13"/>
  </si>
  <si>
    <t>Offence</t>
    <phoneticPr fontId="13"/>
  </si>
  <si>
    <t>GK</t>
    <phoneticPr fontId="13"/>
  </si>
  <si>
    <t>A2</t>
    <phoneticPr fontId="13"/>
  </si>
  <si>
    <t>A1</t>
    <phoneticPr fontId="13"/>
  </si>
  <si>
    <t>Time</t>
    <phoneticPr fontId="13"/>
  </si>
  <si>
    <t>記録用チェックシートです</t>
    <rPh sb="0" eb="2">
      <t>キロク</t>
    </rPh>
    <rPh sb="2" eb="3">
      <t>ヨウ</t>
    </rPh>
    <phoneticPr fontId="13"/>
  </si>
  <si>
    <t>＋１</t>
    <phoneticPr fontId="13"/>
  </si>
  <si>
    <t>③</t>
    <phoneticPr fontId="13"/>
  </si>
  <si>
    <t>②</t>
    <phoneticPr fontId="13"/>
  </si>
  <si>
    <t>①</t>
    <phoneticPr fontId="13"/>
  </si>
  <si>
    <t>須田 瑞季</t>
  </si>
  <si>
    <t>丸山 智由</t>
  </si>
  <si>
    <t>米山 志保</t>
  </si>
  <si>
    <t>pos</t>
    <phoneticPr fontId="13"/>
  </si>
  <si>
    <t>*A</t>
    <phoneticPr fontId="2"/>
  </si>
  <si>
    <t>先攻Team の左側にアスタリスクを付ける</t>
    <rPh sb="0" eb="2">
      <t>センコウ</t>
    </rPh>
    <rPh sb="8" eb="10">
      <t>ヒダリガワ</t>
    </rPh>
    <rPh sb="18" eb="19">
      <t>ツ</t>
    </rPh>
    <phoneticPr fontId="2"/>
  </si>
  <si>
    <t>Team(B)の右側にアスタリスクを入れる　Team(A)の場合も同様。</t>
    <rPh sb="33" eb="35">
      <t>ドウヨウ</t>
    </rPh>
    <phoneticPr fontId="2"/>
  </si>
  <si>
    <r>
      <rPr>
        <sz val="7"/>
        <color indexed="10"/>
        <rFont val="Arial"/>
        <family val="2"/>
      </rPr>
      <t>*</t>
    </r>
    <r>
      <rPr>
        <sz val="7"/>
        <rFont val="Arial"/>
        <family val="2"/>
      </rPr>
      <t>A</t>
    </r>
    <phoneticPr fontId="2"/>
  </si>
  <si>
    <r>
      <t>Team (B)</t>
    </r>
    <r>
      <rPr>
        <sz val="8"/>
        <color indexed="10"/>
        <rFont val="ＭＳ Ｐゴシック"/>
        <family val="3"/>
        <charset val="128"/>
      </rPr>
      <t>＊</t>
    </r>
    <phoneticPr fontId="2"/>
  </si>
  <si>
    <r>
      <rPr>
        <sz val="10"/>
        <rFont val="ＭＳ Ｐゴシック"/>
        <family val="3"/>
        <charset val="128"/>
      </rPr>
      <t>１</t>
    </r>
    <r>
      <rPr>
        <sz val="10"/>
        <rFont val="Arial"/>
        <family val="2"/>
      </rPr>
      <t>:</t>
    </r>
    <phoneticPr fontId="2"/>
  </si>
  <si>
    <t>Team Bの一人目成功 (Team AのGKは #1)</t>
    <rPh sb="7" eb="9">
      <t>ヒトリ</t>
    </rPh>
    <rPh sb="9" eb="10">
      <t>メ</t>
    </rPh>
    <rPh sb="10" eb="12">
      <t>セイコウ</t>
    </rPh>
    <phoneticPr fontId="2"/>
  </si>
  <si>
    <t>Team Aの一人目 #9 成功 (Team B のGK は　#31)</t>
    <rPh sb="7" eb="9">
      <t>ヒトリ</t>
    </rPh>
    <rPh sb="9" eb="10">
      <t>メ</t>
    </rPh>
    <rPh sb="14" eb="16">
      <t>セイコウ</t>
    </rPh>
    <phoneticPr fontId="2"/>
  </si>
  <si>
    <r>
      <rPr>
        <sz val="6"/>
        <rFont val="ＭＳ Ｐゴシック"/>
        <family val="3"/>
        <charset val="128"/>
      </rPr>
      <t>選手の氏名（名字，名前）</t>
    </r>
    <r>
      <rPr>
        <sz val="6"/>
        <rFont val="Arial"/>
        <family val="2"/>
      </rPr>
      <t xml:space="preserve"> BP=</t>
    </r>
    <r>
      <rPr>
        <sz val="6"/>
        <rFont val="ＭＳ Ｐゴシック"/>
        <family val="3"/>
        <charset val="128"/>
      </rPr>
      <t>ゲーム・ベストプレイヤー，</t>
    </r>
    <r>
      <rPr>
        <sz val="6"/>
        <rFont val="Arial"/>
        <family val="2"/>
      </rPr>
      <t>C=</t>
    </r>
    <r>
      <rPr>
        <sz val="6"/>
        <rFont val="ＭＳ Ｐゴシック"/>
        <family val="3"/>
        <charset val="128"/>
      </rPr>
      <t>キャプテン，</t>
    </r>
    <r>
      <rPr>
        <sz val="6"/>
        <rFont val="Arial"/>
        <family val="2"/>
      </rPr>
      <t>A=</t>
    </r>
    <r>
      <rPr>
        <sz val="6"/>
        <rFont val="ＭＳ Ｐゴシック"/>
        <family val="3"/>
        <charset val="128"/>
      </rPr>
      <t>キャプテン代行</t>
    </r>
    <rPh sb="44" eb="46">
      <t>ダイコウ</t>
    </rPh>
    <phoneticPr fontId="13"/>
  </si>
  <si>
    <r>
      <rPr>
        <sz val="6"/>
        <rFont val="ＭＳ Ｐゴシック"/>
        <family val="3"/>
        <charset val="128"/>
      </rPr>
      <t>ピリオド（</t>
    </r>
    <r>
      <rPr>
        <sz val="6"/>
        <rFont val="Arial"/>
        <family val="2"/>
      </rPr>
      <t>1</t>
    </r>
    <r>
      <rPr>
        <sz val="6"/>
        <rFont val="ＭＳ Ｐゴシック"/>
        <family val="3"/>
        <charset val="128"/>
      </rPr>
      <t>，</t>
    </r>
    <r>
      <rPr>
        <sz val="6"/>
        <rFont val="Arial"/>
        <family val="2"/>
      </rPr>
      <t>2</t>
    </r>
    <r>
      <rPr>
        <sz val="6"/>
        <rFont val="ＭＳ Ｐゴシック"/>
        <family val="3"/>
        <charset val="128"/>
      </rPr>
      <t>，</t>
    </r>
    <r>
      <rPr>
        <sz val="6"/>
        <rFont val="Arial"/>
        <family val="2"/>
      </rPr>
      <t>3</t>
    </r>
    <r>
      <rPr>
        <sz val="6"/>
        <rFont val="ＭＳ Ｐゴシック"/>
        <family val="3"/>
        <charset val="128"/>
      </rPr>
      <t>，</t>
    </r>
    <r>
      <rPr>
        <sz val="6"/>
        <rFont val="Arial"/>
        <family val="2"/>
      </rPr>
      <t>OVT=</t>
    </r>
    <r>
      <rPr>
        <sz val="6"/>
        <rFont val="ＭＳ Ｐゴシック"/>
        <family val="3"/>
        <charset val="128"/>
      </rPr>
      <t>オーバータイム，</t>
    </r>
    <r>
      <rPr>
        <sz val="6"/>
        <rFont val="Arial"/>
        <family val="2"/>
      </rPr>
      <t>PS=</t>
    </r>
    <r>
      <rPr>
        <sz val="6"/>
        <rFont val="ＭＳ Ｐゴシック"/>
        <family val="3"/>
        <charset val="128"/>
      </rPr>
      <t>ペナルティー・ショット戦）</t>
    </r>
    <rPh sb="37" eb="38">
      <t>セン</t>
    </rPh>
    <phoneticPr fontId="13"/>
  </si>
  <si>
    <r>
      <rPr>
        <sz val="6"/>
        <rFont val="ＭＳ Ｐゴシック"/>
        <family val="3"/>
        <charset val="128"/>
      </rPr>
      <t>ペナルティー・ショット戦を行うホームチーム選手の背番号（先攻の場合は＊</t>
    </r>
    <r>
      <rPr>
        <sz val="6"/>
        <rFont val="Arial"/>
        <family val="2"/>
      </rPr>
      <t>A</t>
    </r>
    <r>
      <rPr>
        <sz val="6"/>
        <rFont val="ＭＳ Ｐゴシック"/>
        <family val="3"/>
        <charset val="128"/>
      </rPr>
      <t>と表記）</t>
    </r>
    <phoneticPr fontId="13"/>
  </si>
  <si>
    <r>
      <rPr>
        <sz val="6"/>
        <rFont val="ＭＳ Ｐゴシック"/>
        <family val="3"/>
        <charset val="128"/>
      </rPr>
      <t>ペナルティー・ショット戦を行うビジターチーム選手の背番号（先攻の場合は＊</t>
    </r>
    <r>
      <rPr>
        <sz val="6"/>
        <rFont val="Arial"/>
        <family val="2"/>
      </rPr>
      <t>B</t>
    </r>
    <r>
      <rPr>
        <sz val="6"/>
        <rFont val="ＭＳ Ｐゴシック"/>
        <family val="3"/>
        <charset val="128"/>
      </rPr>
      <t>と表記）</t>
    </r>
    <phoneticPr fontId="13"/>
  </si>
  <si>
    <t>ペナルティー・ショット戦を受けるホームチーム・ゴールキーパーの背番号</t>
    <phoneticPr fontId="13"/>
  </si>
  <si>
    <t>ペナルティー・ショット戦を受けるビジターチーム・ゴールキーパーの背番号</t>
    <phoneticPr fontId="13"/>
  </si>
  <si>
    <r>
      <t>ペナルティー・ショット戦を行った時点の得点数</t>
    </r>
    <r>
      <rPr>
        <sz val="6"/>
        <rFont val="Arial"/>
        <family val="2"/>
      </rPr>
      <t>(</t>
    </r>
    <r>
      <rPr>
        <sz val="6"/>
        <rFont val="ＭＳ Ｐゴシック"/>
        <family val="3"/>
        <charset val="128"/>
      </rPr>
      <t>ホームチームの得点数：ビジターチームの得点数</t>
    </r>
    <r>
      <rPr>
        <sz val="6"/>
        <rFont val="Arial"/>
        <family val="2"/>
      </rPr>
      <t>)</t>
    </r>
    <phoneticPr fontId="13"/>
  </si>
  <si>
    <t>猪俣　信行</t>
    <rPh sb="0" eb="2">
      <t>イノマタ</t>
    </rPh>
    <rPh sb="3" eb="5">
      <t>ノブユキ</t>
    </rPh>
    <phoneticPr fontId="13"/>
  </si>
  <si>
    <t>岡野　宏</t>
    <rPh sb="0" eb="2">
      <t>オカノ</t>
    </rPh>
    <rPh sb="3" eb="4">
      <t>ヒロシ</t>
    </rPh>
    <phoneticPr fontId="13"/>
  </si>
  <si>
    <t>1:1</t>
    <phoneticPr fontId="2"/>
  </si>
  <si>
    <t>2:</t>
    <phoneticPr fontId="2"/>
  </si>
  <si>
    <t>2:1</t>
    <phoneticPr fontId="2"/>
  </si>
  <si>
    <t>Visiting Team (B)</t>
    <phoneticPr fontId="13"/>
  </si>
  <si>
    <t>横浜銀行アイスアリーナ</t>
    <rPh sb="0" eb="4">
      <t>ヨコハマギンコウ</t>
    </rPh>
    <phoneticPr fontId="13"/>
  </si>
  <si>
    <t>GWS</t>
    <phoneticPr fontId="13"/>
  </si>
  <si>
    <t>GWS</t>
    <phoneticPr fontId="2"/>
  </si>
  <si>
    <t>GWSの場合の得点記入方法</t>
    <rPh sb="4" eb="6">
      <t>バアイ</t>
    </rPh>
    <rPh sb="7" eb="9">
      <t>トクテン</t>
    </rPh>
    <rPh sb="9" eb="11">
      <t>キニュウ</t>
    </rPh>
    <rPh sb="11" eb="13">
      <t>ホウホウ</t>
    </rPh>
    <phoneticPr fontId="2"/>
  </si>
  <si>
    <t>GWSにて勝敗を決した場合、GKの失点を追加する必要があります。（自動計算：要注意）</t>
    <rPh sb="5" eb="7">
      <t>ショウハイ</t>
    </rPh>
    <rPh sb="8" eb="9">
      <t>ケッ</t>
    </rPh>
    <rPh sb="11" eb="13">
      <t>バアイ</t>
    </rPh>
    <rPh sb="17" eb="19">
      <t>シッテン</t>
    </rPh>
    <rPh sb="20" eb="22">
      <t>ツイカ</t>
    </rPh>
    <rPh sb="24" eb="26">
      <t>ヒツヨウ</t>
    </rPh>
    <rPh sb="33" eb="35">
      <t>ジドウ</t>
    </rPh>
    <rPh sb="35" eb="37">
      <t>ケイサン</t>
    </rPh>
    <rPh sb="38" eb="41">
      <t>ヨウチュウイ</t>
    </rPh>
    <phoneticPr fontId="2"/>
  </si>
  <si>
    <t>Game Winning Shots</t>
    <phoneticPr fontId="2"/>
  </si>
  <si>
    <t>Game Winning Shots</t>
    <phoneticPr fontId="2"/>
  </si>
  <si>
    <t>Game Winning Shots</t>
    <phoneticPr fontId="2"/>
  </si>
  <si>
    <t>Game Winning Shots</t>
    <phoneticPr fontId="2"/>
  </si>
  <si>
    <t>OFFICIAL GAME SHEET</t>
    <phoneticPr fontId="2"/>
  </si>
  <si>
    <t>佐久間 悦男</t>
  </si>
  <si>
    <t>平田 浩章</t>
  </si>
  <si>
    <t>町井 勝輝</t>
  </si>
  <si>
    <t>ＯＴ</t>
    <phoneticPr fontId="13"/>
  </si>
  <si>
    <t>ＯＴ</t>
    <phoneticPr fontId="13"/>
  </si>
  <si>
    <t>２Ｐ</t>
    <phoneticPr fontId="13"/>
  </si>
  <si>
    <t>１Ｐ</t>
    <phoneticPr fontId="13"/>
  </si>
  <si>
    <t>No.</t>
    <phoneticPr fontId="13"/>
  </si>
  <si>
    <t>Ｐ</t>
    <phoneticPr fontId="13"/>
  </si>
  <si>
    <t>End</t>
    <phoneticPr fontId="13"/>
  </si>
  <si>
    <t>End</t>
    <phoneticPr fontId="13"/>
  </si>
  <si>
    <t>Offence</t>
    <phoneticPr fontId="13"/>
  </si>
  <si>
    <t>＃</t>
    <phoneticPr fontId="13"/>
  </si>
  <si>
    <t>G</t>
    <phoneticPr fontId="13"/>
  </si>
  <si>
    <t xml:space="preserve">Home Team (A)  </t>
    <phoneticPr fontId="13"/>
  </si>
  <si>
    <r>
      <t>真ん中の</t>
    </r>
    <r>
      <rPr>
        <b/>
        <sz val="11"/>
        <rFont val="ＭＳ Ｐゴシック"/>
        <family val="3"/>
        <charset val="128"/>
      </rPr>
      <t>Time</t>
    </r>
    <r>
      <rPr>
        <sz val="11"/>
        <rFont val="ＭＳ Ｐゴシック"/>
        <family val="3"/>
        <charset val="128"/>
      </rPr>
      <t>が試合開始から終了までの</t>
    </r>
    <r>
      <rPr>
        <b/>
        <sz val="11"/>
        <rFont val="ＭＳ Ｐゴシック"/>
        <family val="3"/>
        <charset val="128"/>
      </rPr>
      <t>時系列</t>
    </r>
    <r>
      <rPr>
        <sz val="11"/>
        <rFont val="ＭＳ Ｐゴシック"/>
        <family val="3"/>
        <charset val="128"/>
      </rPr>
      <t>の情報です。</t>
    </r>
    <rPh sb="0" eb="1">
      <t>マ</t>
    </rPh>
    <rPh sb="2" eb="3">
      <t>ナカ</t>
    </rPh>
    <rPh sb="9" eb="11">
      <t>シアイ</t>
    </rPh>
    <rPh sb="11" eb="13">
      <t>カイシ</t>
    </rPh>
    <rPh sb="15" eb="17">
      <t>シュウリョウ</t>
    </rPh>
    <rPh sb="20" eb="23">
      <t>ジケイレツ</t>
    </rPh>
    <rPh sb="24" eb="26">
      <t>ジョウホウ</t>
    </rPh>
    <phoneticPr fontId="13"/>
  </si>
  <si>
    <r>
      <t>は、</t>
    </r>
    <r>
      <rPr>
        <b/>
        <sz val="11"/>
        <rFont val="ＭＳ Ｐゴシック"/>
        <family val="3"/>
        <charset val="128"/>
      </rPr>
      <t>反則時</t>
    </r>
    <r>
      <rPr>
        <sz val="11"/>
        <rFont val="ＭＳ Ｐゴシック"/>
        <family val="3"/>
        <charset val="128"/>
      </rPr>
      <t>の情報です。　</t>
    </r>
    <r>
      <rPr>
        <b/>
        <sz val="11"/>
        <rFont val="ＭＳ Ｐゴシック"/>
        <family val="3"/>
        <charset val="128"/>
      </rPr>
      <t>TRIP</t>
    </r>
    <r>
      <rPr>
        <sz val="11"/>
        <rFont val="ＭＳ Ｐゴシック"/>
        <family val="3"/>
        <charset val="128"/>
      </rPr>
      <t>など反則名があると見つけ易いです。</t>
    </r>
    <rPh sb="2" eb="4">
      <t>ハンソク</t>
    </rPh>
    <rPh sb="4" eb="5">
      <t>ジ</t>
    </rPh>
    <rPh sb="6" eb="8">
      <t>ジョウホウ</t>
    </rPh>
    <rPh sb="18" eb="20">
      <t>ハンソク</t>
    </rPh>
    <rPh sb="20" eb="21">
      <t>ナ</t>
    </rPh>
    <rPh sb="25" eb="26">
      <t>ミ</t>
    </rPh>
    <rPh sb="28" eb="29">
      <t>ヤス</t>
    </rPh>
    <phoneticPr fontId="13"/>
  </si>
  <si>
    <t>色</t>
    <rPh sb="0" eb="1">
      <t>イロ</t>
    </rPh>
    <phoneticPr fontId="13"/>
  </si>
  <si>
    <r>
      <t>は、</t>
    </r>
    <r>
      <rPr>
        <b/>
        <sz val="11"/>
        <rFont val="ＭＳ Ｐゴシック"/>
        <family val="3"/>
        <charset val="128"/>
      </rPr>
      <t>得点時</t>
    </r>
    <r>
      <rPr>
        <sz val="11"/>
        <rFont val="ＭＳ Ｐゴシック"/>
        <family val="3"/>
        <charset val="128"/>
      </rPr>
      <t>の情報です。　　</t>
    </r>
    <r>
      <rPr>
        <b/>
        <sz val="11"/>
        <rFont val="ＭＳ Ｐゴシック"/>
        <family val="3"/>
        <charset val="128"/>
      </rPr>
      <t>＃</t>
    </r>
    <r>
      <rPr>
        <sz val="11"/>
        <rFont val="ＭＳ Ｐゴシック"/>
        <family val="3"/>
        <charset val="128"/>
      </rPr>
      <t>の①②③・・があると見つけ易いです。</t>
    </r>
    <rPh sb="2" eb="4">
      <t>トクテン</t>
    </rPh>
    <rPh sb="4" eb="5">
      <t>ジ</t>
    </rPh>
    <rPh sb="6" eb="8">
      <t>ジョウホウ</t>
    </rPh>
    <rPh sb="24" eb="25">
      <t>ミ</t>
    </rPh>
    <rPh sb="27" eb="28">
      <t>ヤス</t>
    </rPh>
    <phoneticPr fontId="13"/>
  </si>
  <si>
    <r>
      <t>は、</t>
    </r>
    <r>
      <rPr>
        <b/>
        <sz val="11"/>
        <rFont val="ＭＳ Ｐゴシック"/>
        <family val="3"/>
        <charset val="128"/>
      </rPr>
      <t>GK</t>
    </r>
    <r>
      <rPr>
        <sz val="11"/>
        <rFont val="ＭＳ Ｐゴシック"/>
        <family val="3"/>
        <charset val="128"/>
      </rPr>
      <t>の情報です。   変化するたびに記入します。</t>
    </r>
    <rPh sb="5" eb="7">
      <t>ジョウホウ</t>
    </rPh>
    <rPh sb="13" eb="15">
      <t>ヘンカ</t>
    </rPh>
    <rPh sb="20" eb="22">
      <t>キニュウ</t>
    </rPh>
    <phoneticPr fontId="13"/>
  </si>
  <si>
    <t>-</t>
    <phoneticPr fontId="13"/>
  </si>
  <si>
    <t>25</t>
    <phoneticPr fontId="13"/>
  </si>
  <si>
    <t>⑤</t>
    <phoneticPr fontId="13"/>
  </si>
  <si>
    <t>15</t>
    <phoneticPr fontId="13"/>
  </si>
  <si>
    <t>16</t>
    <phoneticPr fontId="13"/>
  </si>
  <si>
    <t>EQ</t>
    <phoneticPr fontId="13"/>
  </si>
  <si>
    <t>④</t>
    <phoneticPr fontId="13"/>
  </si>
  <si>
    <t>＋１</t>
    <phoneticPr fontId="13"/>
  </si>
  <si>
    <t>28</t>
    <phoneticPr fontId="13"/>
  </si>
  <si>
    <t>2</t>
    <phoneticPr fontId="13"/>
  </si>
  <si>
    <t>26</t>
    <phoneticPr fontId="13"/>
  </si>
  <si>
    <t>12</t>
    <phoneticPr fontId="13"/>
  </si>
  <si>
    <t>10</t>
    <phoneticPr fontId="13"/>
  </si>
  <si>
    <t>②</t>
    <phoneticPr fontId="13"/>
  </si>
  <si>
    <t>MISC</t>
    <phoneticPr fontId="13"/>
  </si>
  <si>
    <t>20</t>
    <phoneticPr fontId="13"/>
  </si>
  <si>
    <t>③</t>
    <phoneticPr fontId="13"/>
  </si>
  <si>
    <t>6</t>
    <phoneticPr fontId="13"/>
  </si>
  <si>
    <t>19</t>
    <phoneticPr fontId="13"/>
  </si>
  <si>
    <t>INTRF</t>
    <phoneticPr fontId="13"/>
  </si>
  <si>
    <t>23</t>
    <phoneticPr fontId="13"/>
  </si>
  <si>
    <t>①</t>
    <phoneticPr fontId="13"/>
  </si>
  <si>
    <t>13</t>
    <phoneticPr fontId="13"/>
  </si>
  <si>
    <t>5</t>
    <phoneticPr fontId="13"/>
  </si>
  <si>
    <t>00:00</t>
    <phoneticPr fontId="13"/>
  </si>
  <si>
    <t>End</t>
    <phoneticPr fontId="13"/>
  </si>
  <si>
    <t>Offence</t>
    <phoneticPr fontId="13"/>
  </si>
  <si>
    <t>GK</t>
    <phoneticPr fontId="13"/>
  </si>
  <si>
    <t>GS</t>
    <phoneticPr fontId="13"/>
  </si>
  <si>
    <t>＃</t>
    <phoneticPr fontId="13"/>
  </si>
  <si>
    <t>A2</t>
    <phoneticPr fontId="13"/>
  </si>
  <si>
    <t>A1</t>
    <phoneticPr fontId="13"/>
  </si>
  <si>
    <t>G</t>
    <phoneticPr fontId="13"/>
  </si>
  <si>
    <t>Time</t>
    <phoneticPr fontId="13"/>
  </si>
  <si>
    <t>Visiting Team (B)</t>
    <phoneticPr fontId="13"/>
  </si>
  <si>
    <t xml:space="preserve">Home Team (A)  </t>
    <phoneticPr fontId="13"/>
  </si>
  <si>
    <t>2000</t>
  </si>
  <si>
    <t xml:space="preserve">第27回  横浜市長杯（小中学生） </t>
    <rPh sb="6" eb="10">
      <t>ヨコハマシチョウ</t>
    </rPh>
    <rPh sb="10" eb="11">
      <t>ハイ</t>
    </rPh>
    <rPh sb="12" eb="16">
      <t>ショウチュウガクセイ</t>
    </rPh>
    <phoneticPr fontId="2"/>
  </si>
  <si>
    <t>1500</t>
    <phoneticPr fontId="13"/>
  </si>
  <si>
    <t>2000</t>
    <phoneticPr fontId="13"/>
  </si>
  <si>
    <t>5</t>
    <phoneticPr fontId="13"/>
  </si>
  <si>
    <t>9:30</t>
    <phoneticPr fontId="13"/>
  </si>
  <si>
    <t>12:30</t>
  </si>
  <si>
    <t>12:30</t>
    <phoneticPr fontId="13"/>
  </si>
  <si>
    <t>14:00</t>
    <phoneticPr fontId="13"/>
  </si>
  <si>
    <t>15:30</t>
    <phoneticPr fontId="13"/>
  </si>
  <si>
    <t>17:00</t>
    <phoneticPr fontId="13"/>
  </si>
  <si>
    <t>11:15</t>
    <phoneticPr fontId="13"/>
  </si>
  <si>
    <t>13:15</t>
    <phoneticPr fontId="13"/>
  </si>
  <si>
    <t>15:00</t>
    <phoneticPr fontId="13"/>
  </si>
  <si>
    <t>Team (A)</t>
    <phoneticPr fontId="2"/>
  </si>
  <si>
    <t>Team (B)</t>
    <phoneticPr fontId="2"/>
  </si>
  <si>
    <r>
      <t>2</t>
    </r>
    <r>
      <rPr>
        <sz val="8"/>
        <rFont val="ＭＳ Ｐゴシック"/>
        <family val="3"/>
        <charset val="128"/>
      </rPr>
      <t>枚目です。</t>
    </r>
    <rPh sb="1" eb="3">
      <t>マイメ</t>
    </rPh>
    <phoneticPr fontId="13"/>
  </si>
  <si>
    <t>新横浜ジュニア　（高学年）</t>
  </si>
  <si>
    <t>YOKOHAMA STARS　（高学年）</t>
  </si>
  <si>
    <t>リトルペンギンズ　（高学年）</t>
  </si>
  <si>
    <t>新横浜Jr･BB･AL合同　（高学年）</t>
  </si>
  <si>
    <t>新横浜ジュニア　（中学生）</t>
  </si>
  <si>
    <t>YOKOHAMA STARS　（中学生）</t>
  </si>
  <si>
    <t>リトルペンギンズ　　(中学生）</t>
  </si>
  <si>
    <t>BB・アイリンズ合同　（中学生）</t>
  </si>
  <si>
    <t>田中  美彦</t>
  </si>
  <si>
    <t>林  毅</t>
  </si>
  <si>
    <t>小森  和之</t>
  </si>
  <si>
    <t>小野  真</t>
  </si>
  <si>
    <t>角丸  貴洋</t>
  </si>
  <si>
    <t>野見山  一星</t>
  </si>
  <si>
    <t>渡辺  大雅</t>
  </si>
  <si>
    <t>野見山  蒼太</t>
  </si>
  <si>
    <t>林  陽汰</t>
  </si>
  <si>
    <t>金澤  颯太</t>
  </si>
  <si>
    <t>天明  海太</t>
  </si>
  <si>
    <t>山賀  響</t>
  </si>
  <si>
    <t>濵口  海音</t>
  </si>
  <si>
    <t>西郷  颯人</t>
  </si>
  <si>
    <t>小林  慶大</t>
  </si>
  <si>
    <t>田中  佑志</t>
  </si>
  <si>
    <t>角丸  洸斗</t>
  </si>
  <si>
    <t>鈴木  孝昌</t>
  </si>
  <si>
    <t>高橋  浩三</t>
  </si>
  <si>
    <t>小林  秀</t>
  </si>
  <si>
    <t>川口  岳</t>
  </si>
  <si>
    <t>鈴木  明美</t>
  </si>
  <si>
    <t>川口  莉子</t>
  </si>
  <si>
    <t>棚橋  日和</t>
  </si>
  <si>
    <t>棚橋  悠紀</t>
  </si>
  <si>
    <t>首藤  裕篤</t>
  </si>
  <si>
    <t>小林  優斗</t>
  </si>
  <si>
    <t>平田  吹樹</t>
  </si>
  <si>
    <t>大久保  秀悟</t>
  </si>
  <si>
    <t>齊藤  大也</t>
  </si>
  <si>
    <t>吉田  壱</t>
  </si>
  <si>
    <t>志田  真菜</t>
  </si>
  <si>
    <t>長谷川  公亮</t>
  </si>
  <si>
    <t>上野  紘大</t>
  </si>
  <si>
    <t>石村  虎太郎</t>
  </si>
  <si>
    <t>村川  晨</t>
  </si>
  <si>
    <t>伊東   正仁</t>
  </si>
  <si>
    <t>有田   典生</t>
  </si>
  <si>
    <t>中村   愼</t>
  </si>
  <si>
    <t>梅原   弘幸</t>
  </si>
  <si>
    <t>枕辺   勝美</t>
  </si>
  <si>
    <t>矢嶋   悠作</t>
  </si>
  <si>
    <t>高橋   凛之介</t>
  </si>
  <si>
    <t>山田   晴</t>
  </si>
  <si>
    <t>カブレラ   ヤズミン</t>
  </si>
  <si>
    <t>大塚   楠生</t>
  </si>
  <si>
    <t>矢嶋   頼登</t>
  </si>
  <si>
    <t>小林   福</t>
  </si>
  <si>
    <t>梅原   柊翔</t>
  </si>
  <si>
    <t>中尾   靖士</t>
  </si>
  <si>
    <t>犬童   亮一朗</t>
  </si>
  <si>
    <t>斉藤   亮輔</t>
  </si>
  <si>
    <t>小森   和之</t>
  </si>
  <si>
    <t>小野   真</t>
  </si>
  <si>
    <t>伊藤   勇人</t>
  </si>
  <si>
    <t>浦島   恒</t>
  </si>
  <si>
    <t>園部   正博</t>
  </si>
  <si>
    <t>荒木   卓三</t>
  </si>
  <si>
    <t>佐藤   謙治</t>
  </si>
  <si>
    <t>叶多   章義</t>
  </si>
  <si>
    <t>内藤   信仁</t>
  </si>
  <si>
    <t>田井   喜美江</t>
  </si>
  <si>
    <t>ＢＡＪＡＪ   ＥＶＡＮ</t>
  </si>
  <si>
    <t>ＫＲＵＧ   ＳＡＭＵＥＬ</t>
  </si>
  <si>
    <t>ＧＡＳＫＥＬＬ   ＴＹＬＥＲ</t>
  </si>
  <si>
    <t>仁王   利樹</t>
  </si>
  <si>
    <t>小森   昊</t>
  </si>
  <si>
    <t>小野   快志朗</t>
  </si>
  <si>
    <t>ウルフ   錬</t>
  </si>
  <si>
    <t>荒川   理生</t>
  </si>
  <si>
    <t>クック   亜蓮</t>
  </si>
  <si>
    <t>北村   桜子</t>
  </si>
  <si>
    <t>田中   亮至</t>
  </si>
  <si>
    <t>小池   望愛</t>
  </si>
  <si>
    <t>松尾   拓実</t>
  </si>
  <si>
    <t>勝岡   鷲平</t>
  </si>
  <si>
    <t>古谷  聡司</t>
  </si>
  <si>
    <t>北川  聡</t>
  </si>
  <si>
    <t>伊藤  勇人</t>
  </si>
  <si>
    <t>永井  源太</t>
  </si>
  <si>
    <t>伊藤  ゆり</t>
  </si>
  <si>
    <t>千葉  琉矢</t>
  </si>
  <si>
    <t>佐々中  学人</t>
  </si>
  <si>
    <t>小島  颯也</t>
  </si>
  <si>
    <t>雲  識君</t>
  </si>
  <si>
    <t>北川  海斗</t>
  </si>
  <si>
    <t>林  幹汰</t>
  </si>
  <si>
    <t>中野  結衣</t>
  </si>
  <si>
    <t>高宮  暖</t>
  </si>
  <si>
    <t>光本  考汰</t>
  </si>
  <si>
    <t>山田  陽久</t>
  </si>
  <si>
    <t>小黒  寛</t>
  </si>
  <si>
    <t>廣瀬  功幸</t>
  </si>
  <si>
    <t>古谷  凌我</t>
  </si>
  <si>
    <t>小野  凌太郎</t>
  </si>
  <si>
    <t>角丸  陸斗</t>
  </si>
  <si>
    <t>漆畑  慶</t>
  </si>
  <si>
    <t>高橋  里茉</t>
  </si>
  <si>
    <t>鈴木  日芽乃</t>
  </si>
  <si>
    <t>藏持  遼介</t>
  </si>
  <si>
    <t>山田  裕理</t>
  </si>
  <si>
    <t>大脇  青空</t>
  </si>
  <si>
    <t>大脇  悠叶</t>
  </si>
  <si>
    <t>雨海  諒</t>
  </si>
  <si>
    <t>水野  広大</t>
  </si>
  <si>
    <t>藤原  光里</t>
  </si>
  <si>
    <t>伊東  正仁</t>
  </si>
  <si>
    <t>有田  典生</t>
  </si>
  <si>
    <t>中村  愼</t>
  </si>
  <si>
    <t>梅原  弘幸</t>
  </si>
  <si>
    <t>枕辺  勝美</t>
  </si>
  <si>
    <t>矢嶋  悠作</t>
  </si>
  <si>
    <t>小野  幹也</t>
  </si>
  <si>
    <t>高橋  蓮二朗</t>
  </si>
  <si>
    <t>豊岡  夢葵</t>
  </si>
  <si>
    <t>梅原  翼</t>
  </si>
  <si>
    <t>松原  志英</t>
  </si>
  <si>
    <t>馬場  康平</t>
  </si>
  <si>
    <t>松枝  日陽</t>
  </si>
  <si>
    <t>遠藤  愛果</t>
  </si>
  <si>
    <t>新井  天翔</t>
  </si>
  <si>
    <t>末長  まあろ</t>
  </si>
  <si>
    <t>荒木  卓三</t>
  </si>
  <si>
    <t>佐藤  謙治</t>
  </si>
  <si>
    <t>叶多  章義</t>
  </si>
  <si>
    <t>内藤  信仁</t>
  </si>
  <si>
    <t>浦島  恒</t>
  </si>
  <si>
    <t>園部  正博</t>
  </si>
  <si>
    <t>勝岡  捷一郎</t>
  </si>
  <si>
    <t>小野  優汰</t>
  </si>
  <si>
    <t>辻  令雅</t>
  </si>
  <si>
    <t>中村  太翼</t>
  </si>
  <si>
    <t>若狭  朱音</t>
  </si>
  <si>
    <t>小山  涼</t>
  </si>
  <si>
    <t>辻  優大</t>
  </si>
  <si>
    <t>園部  正悟</t>
  </si>
  <si>
    <t>北村  勇翔</t>
  </si>
  <si>
    <t>江頭   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</si>
</sst>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9" formatCode="0;[Red]0"/>
    <numFmt numFmtId="203" formatCode="0_);[Red]\(0\);&quot;  &quot;\(\-\)\,"/>
    <numFmt numFmtId="205" formatCode="0_);[Red]\(0\);&quot;  &quot;\-"/>
    <numFmt numFmtId="219" formatCode="00&quot;:&quot;00"/>
    <numFmt numFmtId="220" formatCode="m/d;@"/>
    <numFmt numFmtId="222" formatCode="0&quot;:&quot;00"/>
  </numFmts>
  <fonts count="6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  <charset val="128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6"/>
      <name val="Arial"/>
      <family val="2"/>
    </font>
    <font>
      <b/>
      <sz val="14"/>
      <name val="Arial"/>
      <family val="2"/>
    </font>
    <font>
      <sz val="11"/>
      <name val="ＭＳ Ｐゴシック"/>
      <family val="3"/>
      <charset val="128"/>
    </font>
    <font>
      <i/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  <charset val="128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Times New Roman"/>
      <family val="1"/>
    </font>
    <font>
      <b/>
      <sz val="8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7"/>
      <color indexed="10"/>
      <name val="Arial"/>
      <family val="2"/>
    </font>
    <font>
      <sz val="8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color rgb="FFFF0000"/>
      <name val="Times New Roman"/>
      <family val="1"/>
    </font>
    <font>
      <sz val="8"/>
      <color theme="0"/>
      <name val="Arial"/>
      <family val="2"/>
    </font>
    <font>
      <b/>
      <sz val="11"/>
      <color rgb="FFFF000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</fills>
  <borders count="17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 diagonalUp="1">
      <left style="dotted">
        <color indexed="64"/>
      </left>
      <right style="thick">
        <color indexed="64"/>
      </right>
      <top style="dotted">
        <color indexed="64"/>
      </top>
      <bottom/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/>
      <diagonal style="dotted">
        <color indexed="64"/>
      </diagonal>
    </border>
    <border diagonalUp="1">
      <left/>
      <right style="dotted">
        <color indexed="64"/>
      </right>
      <top style="dotted">
        <color indexed="64"/>
      </top>
      <bottom/>
      <diagonal style="dotted">
        <color indexed="64"/>
      </diagonal>
    </border>
    <border diagonalUp="1">
      <left style="dotted">
        <color indexed="64"/>
      </left>
      <right style="double">
        <color indexed="64"/>
      </right>
      <top style="dotted">
        <color indexed="64"/>
      </top>
      <bottom/>
      <diagonal style="dotted">
        <color indexed="64"/>
      </diagonal>
    </border>
    <border diagonalUp="1">
      <left style="thick">
        <color indexed="64"/>
      </left>
      <right style="dotted">
        <color indexed="64"/>
      </right>
      <top style="dotted">
        <color indexed="64"/>
      </top>
      <bottom/>
      <diagonal style="dotted">
        <color indexed="64"/>
      </diagonal>
    </border>
    <border diagonalUp="1"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>
      <left/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thick">
        <color indexed="64"/>
      </right>
      <top style="thin">
        <color indexed="64"/>
      </top>
      <bottom/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thin">
        <color indexed="64"/>
      </top>
      <bottom/>
      <diagonal style="dotted">
        <color indexed="64"/>
      </diagonal>
    </border>
    <border diagonalUp="1">
      <left/>
      <right style="dotted">
        <color indexed="64"/>
      </right>
      <top style="thin">
        <color indexed="64"/>
      </top>
      <bottom/>
      <diagonal style="dotted">
        <color indexed="64"/>
      </diagonal>
    </border>
    <border diagonalUp="1">
      <left style="dotted">
        <color indexed="64"/>
      </left>
      <right style="double">
        <color indexed="64"/>
      </right>
      <top style="thin">
        <color indexed="64"/>
      </top>
      <bottom/>
      <diagonal style="dotted">
        <color indexed="64"/>
      </diagonal>
    </border>
    <border diagonalUp="1">
      <left style="thick">
        <color indexed="64"/>
      </left>
      <right style="dotted">
        <color indexed="64"/>
      </right>
      <top style="thin">
        <color indexed="64"/>
      </top>
      <bottom/>
      <diagonal style="dotted">
        <color indexed="64"/>
      </diagonal>
    </border>
    <border diagonalUp="1"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 style="dotted">
        <color indexed="64"/>
      </diagonal>
    </border>
    <border diagonalUp="1">
      <left/>
      <right style="dotted">
        <color indexed="64"/>
      </right>
      <top style="medium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 style="dotted">
        <color indexed="64"/>
      </diagonal>
    </border>
    <border diagonalUp="1"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 style="dotted">
        <color indexed="64"/>
      </diagonal>
    </border>
    <border diagonalUp="1">
      <left/>
      <right style="dotted">
        <color indexed="64"/>
      </right>
      <top style="dotted">
        <color indexed="64"/>
      </top>
      <bottom style="thick">
        <color indexed="64"/>
      </bottom>
      <diagonal style="dotted">
        <color indexed="64"/>
      </diagonal>
    </border>
    <border diagonalUp="1">
      <left style="dotted">
        <color indexed="64"/>
      </left>
      <right style="double">
        <color indexed="64"/>
      </right>
      <top style="dotted">
        <color indexed="64"/>
      </top>
      <bottom style="thick">
        <color indexed="64"/>
      </bottom>
      <diagonal style="dotted">
        <color indexed="64"/>
      </diagonal>
    </border>
    <border diagonalUp="1"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 style="dotted">
        <color indexed="64"/>
      </diagonal>
    </border>
    <border diagonalUp="1">
      <left style="dotted">
        <color indexed="64"/>
      </left>
      <right style="thick">
        <color indexed="64"/>
      </right>
      <top style="thin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 style="dotted">
        <color indexed="64"/>
      </diagonal>
    </border>
    <border diagonalUp="1">
      <left/>
      <right style="dotted">
        <color indexed="64"/>
      </right>
      <top style="thin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 style="dotted">
        <color indexed="64"/>
      </diagonal>
    </border>
    <border diagonalUp="1">
      <left style="thick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thick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 diagonalUp="1">
      <left/>
      <right style="dotted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 diagonalUp="1">
      <left style="dotted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 diagonalUp="1">
      <left style="thick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 diagonalUp="1"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 style="dotted">
        <color indexed="64"/>
      </diagonal>
    </border>
    <border diagonalUp="1">
      <left/>
      <right style="dotted">
        <color indexed="64"/>
      </right>
      <top style="thick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uble">
        <color indexed="64"/>
      </right>
      <top style="thick">
        <color indexed="64"/>
      </top>
      <bottom style="dotted">
        <color indexed="64"/>
      </bottom>
      <diagonal style="dotted">
        <color indexed="64"/>
      </diagonal>
    </border>
    <border diagonalUp="1"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 style="dotted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 diagonalUp="1" diagonalDown="1">
      <left/>
      <right style="dotted">
        <color indexed="64"/>
      </right>
      <top style="thin">
        <color indexed="64"/>
      </top>
      <bottom style="dotted">
        <color indexed="64"/>
      </bottom>
      <diagonal style="medium">
        <color indexed="64"/>
      </diagonal>
    </border>
    <border diagonalUp="1" diagonalDown="1">
      <left style="dotted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 style="medium">
        <color indexed="64"/>
      </diagonal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 style="medium">
        <color indexed="64"/>
      </diagonal>
    </border>
    <border diagonalUp="1" diagonalDown="1">
      <left style="thick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 style="medium">
        <color indexed="64"/>
      </diagonal>
    </border>
    <border diagonalUp="1" diagonalDown="1"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 style="medium">
        <color indexed="64"/>
      </diagonal>
    </border>
    <border diagonalUp="1" diagonalDown="1"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 style="medium">
        <color indexed="64"/>
      </diagonal>
    </border>
    <border diagonalUp="1" diagonalDown="1"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 style="medium">
        <color indexed="64"/>
      </diagonal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medium">
        <color indexed="64"/>
      </diagonal>
    </border>
    <border diagonalUp="1" diagonalDown="1">
      <left/>
      <right style="dotted">
        <color indexed="64"/>
      </right>
      <top style="dotted">
        <color indexed="64"/>
      </top>
      <bottom style="dotted">
        <color indexed="64"/>
      </bottom>
      <diagonal style="medium">
        <color indexed="64"/>
      </diagonal>
    </border>
    <border diagonalUp="1" diagonalDown="1"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 style="medium">
        <color indexed="64"/>
      </diagonal>
    </border>
    <border diagonalUp="1" diagonalDown="1"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medium">
        <color indexed="64"/>
      </diagonal>
    </border>
    <border diagonalUp="1" diagonalDown="1">
      <left style="dotted">
        <color indexed="64"/>
      </left>
      <right style="thick">
        <color indexed="64"/>
      </right>
      <top style="thin">
        <color indexed="64"/>
      </top>
      <bottom style="dotted">
        <color indexed="64"/>
      </bottom>
      <diagonal style="medium">
        <color indexed="64"/>
      </diagonal>
    </border>
    <border diagonalUp="1" diagonalDown="1"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 style="medium">
        <color indexed="64"/>
      </diagonal>
    </border>
    <border diagonalUp="1" diagonalDown="1">
      <left/>
      <right style="dotted">
        <color indexed="64"/>
      </right>
      <top style="thick">
        <color indexed="64"/>
      </top>
      <bottom style="dotted">
        <color indexed="64"/>
      </bottom>
      <diagonal style="medium">
        <color indexed="64"/>
      </diagonal>
    </border>
    <border diagonalUp="1" diagonalDown="1">
      <left style="dotted">
        <color indexed="64"/>
      </left>
      <right style="double">
        <color indexed="64"/>
      </right>
      <top style="thick">
        <color indexed="64"/>
      </top>
      <bottom style="dotted">
        <color indexed="64"/>
      </bottom>
      <diagonal style="medium">
        <color indexed="64"/>
      </diagonal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51" fillId="0" borderId="0">
      <alignment vertical="center"/>
    </xf>
  </cellStyleXfs>
  <cellXfs count="1041">
    <xf numFmtId="0" fontId="0" fillId="0" borderId="0" xfId="0"/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2" fillId="0" borderId="1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2" xfId="0" applyNumberFormat="1" applyFont="1" applyBorder="1" applyAlignment="1">
      <alignment horizontal="center" vertical="center" shrinkToFit="1"/>
    </xf>
    <xf numFmtId="49" fontId="14" fillId="2" borderId="3" xfId="0" applyNumberFormat="1" applyFont="1" applyFill="1" applyBorder="1" applyAlignment="1">
      <alignment vertical="center"/>
    </xf>
    <xf numFmtId="49" fontId="14" fillId="2" borderId="4" xfId="0" applyNumberFormat="1" applyFont="1" applyFill="1" applyBorder="1" applyAlignment="1">
      <alignment vertical="center"/>
    </xf>
    <xf numFmtId="49" fontId="14" fillId="2" borderId="5" xfId="0" applyNumberFormat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49" fontId="14" fillId="0" borderId="7" xfId="0" applyNumberFormat="1" applyFont="1" applyBorder="1" applyAlignment="1">
      <alignment horizontal="center" vertical="center"/>
    </xf>
    <xf numFmtId="49" fontId="14" fillId="3" borderId="0" xfId="0" applyNumberFormat="1" applyFont="1" applyFill="1" applyBorder="1" applyAlignment="1">
      <alignment vertical="center"/>
    </xf>
    <xf numFmtId="49" fontId="14" fillId="3" borderId="8" xfId="0" applyNumberFormat="1" applyFont="1" applyFill="1" applyBorder="1" applyAlignment="1">
      <alignment vertical="center"/>
    </xf>
    <xf numFmtId="49" fontId="14" fillId="3" borderId="9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4" fillId="4" borderId="4" xfId="0" applyNumberFormat="1" applyFont="1" applyFill="1" applyBorder="1" applyAlignment="1">
      <alignment vertical="center"/>
    </xf>
    <xf numFmtId="49" fontId="14" fillId="4" borderId="5" xfId="0" applyNumberFormat="1" applyFont="1" applyFill="1" applyBorder="1" applyAlignment="1">
      <alignment vertical="center"/>
    </xf>
    <xf numFmtId="49" fontId="14" fillId="4" borderId="0" xfId="0" applyNumberFormat="1" applyFont="1" applyFill="1" applyBorder="1" applyAlignment="1">
      <alignment vertical="center"/>
    </xf>
    <xf numFmtId="49" fontId="14" fillId="4" borderId="8" xfId="0" applyNumberFormat="1" applyFont="1" applyFill="1" applyBorder="1" applyAlignment="1">
      <alignment vertical="center"/>
    </xf>
    <xf numFmtId="49" fontId="14" fillId="4" borderId="9" xfId="0" applyNumberFormat="1" applyFont="1" applyFill="1" applyBorder="1" applyAlignment="1">
      <alignment vertical="center"/>
    </xf>
    <xf numFmtId="49" fontId="14" fillId="4" borderId="10" xfId="0" applyNumberFormat="1" applyFont="1" applyFill="1" applyBorder="1" applyAlignment="1">
      <alignment vertical="center"/>
    </xf>
    <xf numFmtId="0" fontId="12" fillId="0" borderId="11" xfId="0" applyNumberFormat="1" applyFont="1" applyBorder="1" applyAlignment="1">
      <alignment horizontal="center" vertical="center" shrinkToFit="1"/>
    </xf>
    <xf numFmtId="0" fontId="12" fillId="0" borderId="12" xfId="0" applyNumberFormat="1" applyFont="1" applyBorder="1" applyAlignment="1">
      <alignment horizontal="center" vertical="center" shrinkToFit="1"/>
    </xf>
    <xf numFmtId="49" fontId="10" fillId="2" borderId="13" xfId="0" applyNumberFormat="1" applyFont="1" applyFill="1" applyBorder="1" applyAlignment="1">
      <alignment horizontal="center" vertical="center" shrinkToFit="1"/>
    </xf>
    <xf numFmtId="49" fontId="10" fillId="2" borderId="14" xfId="0" applyNumberFormat="1" applyFont="1" applyFill="1" applyBorder="1" applyAlignment="1">
      <alignment horizontal="center" vertical="center" shrinkToFit="1"/>
    </xf>
    <xf numFmtId="49" fontId="10" fillId="2" borderId="15" xfId="0" applyNumberFormat="1" applyFont="1" applyFill="1" applyBorder="1" applyAlignment="1">
      <alignment horizontal="center" vertical="center" shrinkToFit="1"/>
    </xf>
    <xf numFmtId="49" fontId="13" fillId="2" borderId="4" xfId="0" applyNumberFormat="1" applyFont="1" applyFill="1" applyBorder="1" applyAlignment="1">
      <alignment vertical="center"/>
    </xf>
    <xf numFmtId="49" fontId="13" fillId="3" borderId="0" xfId="0" applyNumberFormat="1" applyFont="1" applyFill="1" applyBorder="1" applyAlignment="1">
      <alignment vertical="center"/>
    </xf>
    <xf numFmtId="49" fontId="13" fillId="3" borderId="9" xfId="0" applyNumberFormat="1" applyFont="1" applyFill="1" applyBorder="1" applyAlignment="1">
      <alignment vertical="center"/>
    </xf>
    <xf numFmtId="49" fontId="13" fillId="4" borderId="4" xfId="0" applyNumberFormat="1" applyFont="1" applyFill="1" applyBorder="1" applyAlignment="1">
      <alignment vertical="center"/>
    </xf>
    <xf numFmtId="49" fontId="13" fillId="4" borderId="0" xfId="0" applyNumberFormat="1" applyFont="1" applyFill="1" applyBorder="1" applyAlignment="1">
      <alignment vertical="center"/>
    </xf>
    <xf numFmtId="49" fontId="13" fillId="4" borderId="16" xfId="0" applyNumberFormat="1" applyFont="1" applyFill="1" applyBorder="1" applyAlignment="1">
      <alignment vertical="center"/>
    </xf>
    <xf numFmtId="49" fontId="13" fillId="4" borderId="9" xfId="0" applyNumberFormat="1" applyFont="1" applyFill="1" applyBorder="1" applyAlignment="1">
      <alignment vertical="center"/>
    </xf>
    <xf numFmtId="49" fontId="14" fillId="4" borderId="17" xfId="0" applyNumberFormat="1" applyFont="1" applyFill="1" applyBorder="1" applyAlignment="1">
      <alignment vertical="center"/>
    </xf>
    <xf numFmtId="49" fontId="14" fillId="4" borderId="18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shrinkToFit="1"/>
    </xf>
    <xf numFmtId="49" fontId="3" fillId="4" borderId="0" xfId="0" applyNumberFormat="1" applyFont="1" applyFill="1" applyAlignment="1">
      <alignment vertical="center"/>
    </xf>
    <xf numFmtId="49" fontId="17" fillId="4" borderId="0" xfId="0" applyNumberFormat="1" applyFont="1" applyFill="1" applyAlignment="1">
      <alignment vertical="center" shrinkToFit="1"/>
    </xf>
    <xf numFmtId="49" fontId="4" fillId="4" borderId="0" xfId="0" applyNumberFormat="1" applyFont="1" applyFill="1" applyAlignment="1">
      <alignment vertical="center"/>
    </xf>
    <xf numFmtId="49" fontId="19" fillId="4" borderId="0" xfId="0" applyNumberFormat="1" applyFont="1" applyFill="1" applyAlignment="1">
      <alignment vertical="center"/>
    </xf>
    <xf numFmtId="49" fontId="5" fillId="4" borderId="0" xfId="0" applyNumberFormat="1" applyFont="1" applyFill="1" applyAlignment="1">
      <alignment vertical="center"/>
    </xf>
    <xf numFmtId="49" fontId="10" fillId="4" borderId="0" xfId="0" applyNumberFormat="1" applyFont="1" applyFill="1" applyAlignment="1">
      <alignment vertical="center"/>
    </xf>
    <xf numFmtId="49" fontId="10" fillId="4" borderId="19" xfId="0" applyNumberFormat="1" applyFont="1" applyFill="1" applyBorder="1" applyAlignment="1">
      <alignment horizontal="center" vertical="center"/>
    </xf>
    <xf numFmtId="205" fontId="12" fillId="4" borderId="19" xfId="0" applyNumberFormat="1" applyFont="1" applyFill="1" applyBorder="1" applyAlignment="1" applyProtection="1">
      <alignment horizontal="center" vertical="center"/>
    </xf>
    <xf numFmtId="205" fontId="6" fillId="4" borderId="19" xfId="0" applyNumberFormat="1" applyFont="1" applyFill="1" applyBorder="1" applyAlignment="1" applyProtection="1">
      <alignment horizontal="center" vertical="center"/>
    </xf>
    <xf numFmtId="203" fontId="3" fillId="4" borderId="0" xfId="0" applyNumberFormat="1" applyFont="1" applyFill="1" applyAlignment="1">
      <alignment vertical="center"/>
    </xf>
    <xf numFmtId="49" fontId="3" fillId="4" borderId="0" xfId="0" applyNumberFormat="1" applyFont="1" applyFill="1" applyBorder="1" applyAlignment="1">
      <alignment horizontal="left" vertical="center" shrinkToFit="1"/>
    </xf>
    <xf numFmtId="49" fontId="14" fillId="4" borderId="3" xfId="0" applyNumberFormat="1" applyFont="1" applyFill="1" applyBorder="1" applyAlignment="1">
      <alignment vertical="center"/>
    </xf>
    <xf numFmtId="49" fontId="14" fillId="4" borderId="0" xfId="0" applyNumberFormat="1" applyFont="1" applyFill="1" applyAlignment="1">
      <alignment vertical="center"/>
    </xf>
    <xf numFmtId="49" fontId="13" fillId="4" borderId="0" xfId="0" applyNumberFormat="1" applyFont="1" applyFill="1" applyAlignment="1">
      <alignment vertical="center"/>
    </xf>
    <xf numFmtId="49" fontId="14" fillId="4" borderId="20" xfId="0" applyNumberFormat="1" applyFont="1" applyFill="1" applyBorder="1" applyAlignment="1">
      <alignment vertical="center"/>
    </xf>
    <xf numFmtId="49" fontId="14" fillId="4" borderId="16" xfId="0" applyNumberFormat="1" applyFont="1" applyFill="1" applyBorder="1" applyAlignment="1">
      <alignment vertical="center"/>
    </xf>
    <xf numFmtId="49" fontId="14" fillId="4" borderId="0" xfId="0" applyNumberFormat="1" applyFont="1" applyFill="1" applyBorder="1" applyAlignment="1">
      <alignment horizontal="center" vertical="center"/>
    </xf>
    <xf numFmtId="49" fontId="14" fillId="4" borderId="21" xfId="0" applyNumberFormat="1" applyFont="1" applyFill="1" applyBorder="1" applyAlignment="1">
      <alignment vertical="center"/>
    </xf>
    <xf numFmtId="0" fontId="12" fillId="0" borderId="9" xfId="0" applyNumberFormat="1" applyFont="1" applyFill="1" applyBorder="1" applyAlignment="1" applyProtection="1">
      <alignment horizontal="center" vertical="center" shrinkToFit="1"/>
    </xf>
    <xf numFmtId="49" fontId="10" fillId="4" borderId="22" xfId="0" applyNumberFormat="1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4" fillId="2" borderId="24" xfId="0" applyNumberFormat="1" applyFont="1" applyFill="1" applyBorder="1" applyAlignment="1">
      <alignment horizontal="center" vertical="center" shrinkToFit="1"/>
    </xf>
    <xf numFmtId="0" fontId="13" fillId="2" borderId="25" xfId="0" applyFont="1" applyFill="1" applyBorder="1" applyAlignment="1">
      <alignment horizontal="center" vertical="center" shrinkToFit="1"/>
    </xf>
    <xf numFmtId="49" fontId="12" fillId="4" borderId="17" xfId="0" applyNumberFormat="1" applyFont="1" applyFill="1" applyBorder="1" applyAlignment="1">
      <alignment horizontal="left" vertical="center"/>
    </xf>
    <xf numFmtId="49" fontId="10" fillId="4" borderId="0" xfId="0" applyNumberFormat="1" applyFont="1" applyFill="1" applyBorder="1" applyAlignment="1">
      <alignment horizontal="left" vertical="center"/>
    </xf>
    <xf numFmtId="49" fontId="3" fillId="4" borderId="0" xfId="0" applyNumberFormat="1" applyFont="1" applyFill="1" applyBorder="1" applyAlignment="1">
      <alignment horizontal="left" vertical="center"/>
    </xf>
    <xf numFmtId="49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/>
    <xf numFmtId="49" fontId="12" fillId="4" borderId="0" xfId="0" applyNumberFormat="1" applyFont="1" applyFill="1" applyAlignment="1">
      <alignment vertical="center"/>
    </xf>
    <xf numFmtId="0" fontId="0" fillId="4" borderId="0" xfId="0" applyFill="1" applyBorder="1" applyAlignment="1">
      <alignment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7" fillId="4" borderId="30" xfId="0" applyFont="1" applyFill="1" applyBorder="1" applyAlignment="1"/>
    <xf numFmtId="0" fontId="6" fillId="0" borderId="22" xfId="0" applyNumberFormat="1" applyFont="1" applyFill="1" applyBorder="1" applyAlignment="1" applyProtection="1">
      <alignment horizontal="center" vertical="center" shrinkToFit="1"/>
    </xf>
    <xf numFmtId="0" fontId="12" fillId="0" borderId="4" xfId="0" applyNumberFormat="1" applyFont="1" applyFill="1" applyBorder="1" applyAlignment="1" applyProtection="1">
      <alignment horizontal="center"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12" fillId="0" borderId="12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49" fontId="25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32" xfId="0" applyNumberFormat="1" applyFont="1" applyFill="1" applyBorder="1" applyAlignment="1" applyProtection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>
      <alignment horizontal="center" vertical="center" shrinkToFit="1"/>
    </xf>
    <xf numFmtId="0" fontId="12" fillId="0" borderId="33" xfId="0" applyNumberFormat="1" applyFont="1" applyFill="1" applyBorder="1" applyAlignment="1">
      <alignment horizontal="center" vertical="center" shrinkToFit="1"/>
    </xf>
    <xf numFmtId="49" fontId="12" fillId="0" borderId="2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>
      <alignment horizontal="center" vertical="center" shrinkToFit="1"/>
    </xf>
    <xf numFmtId="49" fontId="12" fillId="0" borderId="13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shrinkToFit="1"/>
    </xf>
    <xf numFmtId="49" fontId="10" fillId="0" borderId="22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19" xfId="0" applyNumberFormat="1" applyFont="1" applyFill="1" applyBorder="1" applyAlignment="1">
      <alignment horizontal="center" vertical="center"/>
    </xf>
    <xf numFmtId="205" fontId="12" fillId="0" borderId="19" xfId="0" applyNumberFormat="1" applyFont="1" applyFill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horizontal="center" vertical="center" shrinkToFit="1"/>
    </xf>
    <xf numFmtId="205" fontId="6" fillId="0" borderId="19" xfId="0" applyNumberFormat="1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49" fontId="14" fillId="2" borderId="14" xfId="0" applyNumberFormat="1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/>
    </xf>
    <xf numFmtId="49" fontId="28" fillId="2" borderId="0" xfId="0" applyNumberFormat="1" applyFont="1" applyFill="1" applyAlignment="1">
      <alignment horizontal="center" vertical="center"/>
    </xf>
    <xf numFmtId="49" fontId="28" fillId="2" borderId="0" xfId="0" applyNumberFormat="1" applyFont="1" applyFill="1" applyAlignment="1">
      <alignment vertical="center"/>
    </xf>
    <xf numFmtId="49" fontId="28" fillId="2" borderId="0" xfId="0" applyNumberFormat="1" applyFont="1" applyFill="1" applyAlignment="1">
      <alignment horizontal="left" vertical="center"/>
    </xf>
    <xf numFmtId="0" fontId="26" fillId="2" borderId="0" xfId="0" applyNumberFormat="1" applyFont="1" applyFill="1" applyAlignment="1">
      <alignment vertical="center"/>
    </xf>
    <xf numFmtId="0" fontId="26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0" fontId="26" fillId="0" borderId="0" xfId="0" applyFont="1" applyAlignment="1">
      <alignment horizontal="center"/>
    </xf>
    <xf numFmtId="49" fontId="28" fillId="0" borderId="0" xfId="0" applyNumberFormat="1" applyFont="1" applyFill="1" applyAlignment="1">
      <alignment vertical="center"/>
    </xf>
    <xf numFmtId="49" fontId="28" fillId="0" borderId="0" xfId="0" applyNumberFormat="1" applyFont="1" applyFill="1" applyAlignment="1">
      <alignment horizontal="left" vertical="center"/>
    </xf>
    <xf numFmtId="0" fontId="28" fillId="0" borderId="0" xfId="0" applyNumberFormat="1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/>
    <xf numFmtId="1" fontId="28" fillId="0" borderId="0" xfId="0" applyNumberFormat="1" applyFont="1" applyFill="1" applyAlignment="1">
      <alignment horizontal="left" vertical="center" shrinkToFit="1"/>
    </xf>
    <xf numFmtId="49" fontId="28" fillId="0" borderId="0" xfId="0" applyNumberFormat="1" applyFont="1" applyAlignment="1">
      <alignment horizontal="left" vertical="center" shrinkToFit="1"/>
    </xf>
    <xf numFmtId="0" fontId="26" fillId="0" borderId="0" xfId="0" applyFont="1" applyFill="1" applyBorder="1" applyAlignment="1">
      <alignment vertical="center"/>
    </xf>
    <xf numFmtId="49" fontId="28" fillId="5" borderId="0" xfId="0" applyNumberFormat="1" applyFont="1" applyFill="1" applyAlignment="1">
      <alignment vertical="center"/>
    </xf>
    <xf numFmtId="49" fontId="28" fillId="0" borderId="0" xfId="0" applyNumberFormat="1" applyFont="1" applyFill="1" applyAlignment="1">
      <alignment horizontal="left" vertical="center" shrinkToFit="1"/>
    </xf>
    <xf numFmtId="49" fontId="28" fillId="5" borderId="0" xfId="0" applyNumberFormat="1" applyFont="1" applyFill="1" applyAlignment="1">
      <alignment horizontal="left" vertical="center" shrinkToFit="1"/>
    </xf>
    <xf numFmtId="1" fontId="28" fillId="0" borderId="0" xfId="0" applyNumberFormat="1" applyFont="1" applyAlignment="1">
      <alignment horizontal="left" vertical="center" shrinkToFit="1"/>
    </xf>
    <xf numFmtId="0" fontId="26" fillId="0" borderId="0" xfId="0" applyNumberFormat="1" applyFont="1" applyAlignment="1">
      <alignment vertical="center"/>
    </xf>
    <xf numFmtId="0" fontId="28" fillId="0" borderId="0" xfId="0" applyNumberFormat="1" applyFont="1" applyAlignment="1">
      <alignment horizontal="right" vertical="center"/>
    </xf>
    <xf numFmtId="49" fontId="28" fillId="5" borderId="0" xfId="0" applyNumberFormat="1" applyFont="1" applyFill="1" applyAlignment="1">
      <alignment horizontal="left" vertical="center"/>
    </xf>
    <xf numFmtId="49" fontId="28" fillId="0" borderId="0" xfId="0" applyNumberFormat="1" applyFont="1" applyAlignment="1">
      <alignment horizontal="left" vertical="center"/>
    </xf>
    <xf numFmtId="220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 shrinkToFit="1"/>
    </xf>
    <xf numFmtId="49" fontId="28" fillId="0" borderId="0" xfId="0" applyNumberFormat="1" applyFont="1" applyBorder="1" applyAlignment="1">
      <alignment horizontal="left" vertical="center"/>
    </xf>
    <xf numFmtId="0" fontId="26" fillId="0" borderId="0" xfId="0" applyFont="1" applyFill="1" applyAlignment="1" applyProtection="1">
      <alignment vertical="center"/>
    </xf>
    <xf numFmtId="49" fontId="28" fillId="0" borderId="0" xfId="0" applyNumberFormat="1" applyFont="1" applyAlignment="1">
      <alignment horizontal="center" vertical="center"/>
    </xf>
    <xf numFmtId="220" fontId="22" fillId="0" borderId="0" xfId="0" applyNumberFormat="1" applyFont="1" applyFill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34" xfId="0" applyFont="1" applyBorder="1" applyAlignment="1">
      <alignment horizontal="center" vertical="center" wrapText="1"/>
    </xf>
    <xf numFmtId="49" fontId="26" fillId="0" borderId="35" xfId="0" applyNumberFormat="1" applyFont="1" applyBorder="1" applyAlignment="1" applyProtection="1">
      <alignment horizontal="center" vertical="center" shrinkToFit="1"/>
      <protection locked="0"/>
    </xf>
    <xf numFmtId="49" fontId="26" fillId="0" borderId="35" xfId="0" applyNumberFormat="1" applyFont="1" applyBorder="1" applyAlignment="1" applyProtection="1">
      <alignment horizontal="center" vertical="center"/>
      <protection locked="0"/>
    </xf>
    <xf numFmtId="49" fontId="21" fillId="0" borderId="35" xfId="0" applyNumberFormat="1" applyFont="1" applyBorder="1" applyAlignment="1" applyProtection="1">
      <alignment horizontal="center" vertical="center"/>
      <protection locked="0"/>
    </xf>
    <xf numFmtId="0" fontId="26" fillId="0" borderId="36" xfId="0" applyFont="1" applyBorder="1" applyAlignment="1">
      <alignment horizontal="center" vertical="center"/>
    </xf>
    <xf numFmtId="49" fontId="26" fillId="0" borderId="37" xfId="0" applyNumberFormat="1" applyFont="1" applyBorder="1" applyAlignment="1" applyProtection="1">
      <alignment horizontal="center" vertical="center"/>
      <protection locked="0"/>
    </xf>
    <xf numFmtId="49" fontId="21" fillId="0" borderId="36" xfId="0" applyNumberFormat="1" applyFont="1" applyBorder="1" applyAlignment="1" applyProtection="1">
      <alignment horizontal="center" vertical="center" shrinkToFit="1"/>
      <protection locked="0"/>
    </xf>
    <xf numFmtId="0" fontId="21" fillId="0" borderId="38" xfId="0" applyFont="1" applyBorder="1" applyAlignment="1">
      <alignment horizontal="center" vertical="center"/>
    </xf>
    <xf numFmtId="0" fontId="26" fillId="0" borderId="36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0" fontId="21" fillId="0" borderId="39" xfId="0" applyFont="1" applyBorder="1" applyAlignment="1">
      <alignment horizontal="center" vertical="center"/>
    </xf>
    <xf numFmtId="0" fontId="26" fillId="0" borderId="39" xfId="0" applyNumberFormat="1" applyFont="1" applyBorder="1" applyAlignment="1">
      <alignment horizontal="center" vertical="center"/>
    </xf>
    <xf numFmtId="0" fontId="26" fillId="0" borderId="38" xfId="0" applyNumberFormat="1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8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23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/>
    <xf numFmtId="49" fontId="23" fillId="0" borderId="12" xfId="0" applyNumberFormat="1" applyFont="1" applyBorder="1" applyAlignment="1" applyProtection="1">
      <alignment horizontal="center" vertical="center" shrinkToFit="1"/>
      <protection locked="0"/>
    </xf>
    <xf numFmtId="49" fontId="23" fillId="0" borderId="10" xfId="0" applyNumberFormat="1" applyFont="1" applyBorder="1" applyAlignment="1" applyProtection="1">
      <alignment horizontal="center" vertical="center" shrinkToFit="1"/>
      <protection locked="0"/>
    </xf>
    <xf numFmtId="49" fontId="23" fillId="0" borderId="40" xfId="0" applyNumberFormat="1" applyFont="1" applyBorder="1" applyAlignment="1" applyProtection="1">
      <alignment horizontal="center" vertical="center" shrinkToFit="1"/>
      <protection locked="0"/>
    </xf>
    <xf numFmtId="49" fontId="23" fillId="0" borderId="41" xfId="0" applyNumberFormat="1" applyFont="1" applyBorder="1" applyAlignment="1" applyProtection="1">
      <alignment horizontal="center" vertical="center" shrinkToFit="1"/>
      <protection locked="0"/>
    </xf>
    <xf numFmtId="49" fontId="3" fillId="2" borderId="42" xfId="0" applyNumberFormat="1" applyFont="1" applyFill="1" applyBorder="1" applyAlignment="1">
      <alignment vertical="center"/>
    </xf>
    <xf numFmtId="0" fontId="12" fillId="0" borderId="14" xfId="0" applyNumberFormat="1" applyFont="1" applyBorder="1" applyAlignment="1">
      <alignment horizontal="center" vertical="center" shrinkToFit="1"/>
    </xf>
    <xf numFmtId="49" fontId="26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2" fillId="0" borderId="13" xfId="0" applyNumberFormat="1" applyFont="1" applyBorder="1" applyAlignment="1">
      <alignment horizontal="center" vertical="center" shrinkToFit="1"/>
    </xf>
    <xf numFmtId="49" fontId="23" fillId="0" borderId="27" xfId="0" applyNumberFormat="1" applyFont="1" applyBorder="1" applyAlignment="1" applyProtection="1">
      <alignment horizontal="center" vertical="center" shrinkToFit="1"/>
      <protection locked="0"/>
    </xf>
    <xf numFmtId="0" fontId="3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1" fillId="0" borderId="2" xfId="0" applyNumberFormat="1" applyFont="1" applyBorder="1" applyAlignment="1" applyProtection="1">
      <alignment horizontal="center" vertical="center" shrinkToFit="1"/>
      <protection locked="0"/>
    </xf>
    <xf numFmtId="0" fontId="21" fillId="0" borderId="28" xfId="0" applyNumberFormat="1" applyFont="1" applyBorder="1" applyAlignment="1" applyProtection="1">
      <alignment horizontal="center" vertical="center" shrinkToFit="1"/>
      <protection locked="0"/>
    </xf>
    <xf numFmtId="0" fontId="21" fillId="0" borderId="13" xfId="0" applyNumberFormat="1" applyFont="1" applyBorder="1" applyAlignment="1" applyProtection="1">
      <alignment horizontal="center" vertical="center" shrinkToFit="1"/>
      <protection locked="0"/>
    </xf>
    <xf numFmtId="0" fontId="21" fillId="0" borderId="29" xfId="0" applyNumberFormat="1" applyFont="1" applyBorder="1" applyAlignment="1" applyProtection="1">
      <alignment horizontal="center" vertical="center" shrinkToFit="1"/>
      <protection locked="0"/>
    </xf>
    <xf numFmtId="0" fontId="21" fillId="0" borderId="33" xfId="0" applyNumberFormat="1" applyFont="1" applyBorder="1" applyAlignment="1" applyProtection="1">
      <alignment horizontal="center" vertical="center" shrinkToFit="1"/>
      <protection locked="0"/>
    </xf>
    <xf numFmtId="0" fontId="21" fillId="0" borderId="43" xfId="0" applyNumberFormat="1" applyFont="1" applyBorder="1" applyAlignment="1" applyProtection="1">
      <alignment horizontal="center" vertical="center" shrinkToFit="1"/>
      <protection locked="0"/>
    </xf>
    <xf numFmtId="0" fontId="21" fillId="0" borderId="12" xfId="0" applyNumberFormat="1" applyFont="1" applyBorder="1" applyAlignment="1" applyProtection="1">
      <alignment horizontal="center" vertical="center" shrinkToFit="1"/>
      <protection locked="0"/>
    </xf>
    <xf numFmtId="0" fontId="21" fillId="0" borderId="27" xfId="0" applyNumberFormat="1" applyFont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>
      <alignment horizontal="center"/>
    </xf>
    <xf numFmtId="1" fontId="28" fillId="0" borderId="0" xfId="0" applyNumberFormat="1" applyFont="1" applyFill="1" applyAlignment="1">
      <alignment horizontal="center" vertical="center" shrinkToFit="1"/>
    </xf>
    <xf numFmtId="49" fontId="28" fillId="0" borderId="0" xfId="0" applyNumberFormat="1" applyFont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189" fontId="12" fillId="0" borderId="16" xfId="0" applyNumberFormat="1" applyFont="1" applyFill="1" applyBorder="1" applyAlignment="1" applyProtection="1">
      <alignment horizontal="center" vertical="center" shrinkToFit="1"/>
    </xf>
    <xf numFmtId="0" fontId="6" fillId="0" borderId="44" xfId="0" applyNumberFormat="1" applyFont="1" applyFill="1" applyBorder="1" applyAlignment="1" applyProtection="1">
      <alignment horizontal="center" vertical="center" shrinkToFit="1"/>
    </xf>
    <xf numFmtId="0" fontId="6" fillId="0" borderId="42" xfId="0" applyNumberFormat="1" applyFont="1" applyFill="1" applyBorder="1" applyAlignment="1" applyProtection="1">
      <alignment horizontal="center" vertical="center" shrinkToFit="1"/>
    </xf>
    <xf numFmtId="189" fontId="12" fillId="0" borderId="4" xfId="0" applyNumberFormat="1" applyFont="1" applyFill="1" applyBorder="1" applyAlignment="1" applyProtection="1">
      <alignment horizontal="center" vertical="center" shrinkToFit="1"/>
    </xf>
    <xf numFmtId="0" fontId="12" fillId="0" borderId="16" xfId="0" applyNumberFormat="1" applyFont="1" applyFill="1" applyBorder="1" applyAlignment="1" applyProtection="1">
      <alignment horizontal="center" vertical="center" shrinkToFit="1"/>
    </xf>
    <xf numFmtId="0" fontId="12" fillId="0" borderId="10" xfId="0" applyNumberFormat="1" applyFont="1" applyFill="1" applyBorder="1" applyAlignment="1" applyProtection="1">
      <alignment horizontal="center" vertical="center" shrinkToFit="1"/>
    </xf>
    <xf numFmtId="49" fontId="38" fillId="0" borderId="0" xfId="0" applyNumberFormat="1" applyFont="1" applyAlignment="1">
      <alignment vertical="center"/>
    </xf>
    <xf numFmtId="0" fontId="2" fillId="0" borderId="0" xfId="1" applyNumberFormat="1" applyFont="1" applyAlignment="1" applyProtection="1">
      <alignment horizontal="center" vertical="center"/>
    </xf>
    <xf numFmtId="0" fontId="2" fillId="0" borderId="0" xfId="1" applyNumberFormat="1" applyAlignment="1" applyProtection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26" fillId="5" borderId="0" xfId="0" applyFont="1" applyFill="1" applyAlignment="1">
      <alignment vertical="center"/>
    </xf>
    <xf numFmtId="0" fontId="2" fillId="0" borderId="0" xfId="1" applyNumberFormat="1" applyFont="1" applyAlignment="1" applyProtection="1">
      <alignment horizontal="left" vertical="center"/>
    </xf>
    <xf numFmtId="0" fontId="2" fillId="0" borderId="0" xfId="1" applyNumberFormat="1" applyAlignment="1" applyProtection="1">
      <alignment horizontal="left" vertical="center"/>
    </xf>
    <xf numFmtId="14" fontId="2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 shrinkToFit="1"/>
    </xf>
    <xf numFmtId="49" fontId="26" fillId="0" borderId="0" xfId="0" applyNumberFormat="1" applyFont="1" applyFill="1" applyBorder="1" applyAlignment="1">
      <alignment horizontal="center" vertical="center"/>
    </xf>
    <xf numFmtId="0" fontId="12" fillId="6" borderId="11" xfId="0" applyNumberFormat="1" applyFont="1" applyFill="1" applyBorder="1" applyAlignment="1">
      <alignment horizontal="center" vertical="center" shrinkToFit="1"/>
    </xf>
    <xf numFmtId="49" fontId="8" fillId="6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6" borderId="1" xfId="0" applyNumberFormat="1" applyFont="1" applyFill="1" applyBorder="1" applyAlignment="1">
      <alignment horizontal="center" vertical="center" shrinkToFit="1"/>
    </xf>
    <xf numFmtId="49" fontId="8" fillId="6" borderId="29" xfId="0" applyNumberFormat="1" applyFont="1" applyFill="1" applyBorder="1" applyAlignment="1" applyProtection="1">
      <alignment horizontal="center" vertical="center" shrinkToFit="1"/>
      <protection locked="0"/>
    </xf>
    <xf numFmtId="0" fontId="6" fillId="6" borderId="11" xfId="0" applyFont="1" applyFill="1" applyBorder="1" applyAlignment="1">
      <alignment horizontal="center" vertical="center" shrinkToFit="1"/>
    </xf>
    <xf numFmtId="0" fontId="12" fillId="6" borderId="1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12" fillId="6" borderId="1" xfId="0" applyFont="1" applyFill="1" applyBorder="1" applyAlignment="1">
      <alignment horizontal="center" vertical="center" shrinkToFit="1"/>
    </xf>
    <xf numFmtId="49" fontId="6" fillId="6" borderId="1" xfId="0" applyNumberFormat="1" applyFont="1" applyFill="1" applyBorder="1" applyAlignment="1">
      <alignment horizontal="center" vertical="center" shrinkToFit="1"/>
    </xf>
    <xf numFmtId="0" fontId="12" fillId="6" borderId="14" xfId="0" applyNumberFormat="1" applyFont="1" applyFill="1" applyBorder="1" applyAlignment="1">
      <alignment horizontal="center" vertical="center" shrinkToFit="1"/>
    </xf>
    <xf numFmtId="49" fontId="6" fillId="6" borderId="14" xfId="0" applyNumberFormat="1" applyFont="1" applyFill="1" applyBorder="1" applyAlignment="1">
      <alignment horizontal="center" vertical="center" shrinkToFit="1"/>
    </xf>
    <xf numFmtId="49" fontId="26" fillId="6" borderId="38" xfId="0" applyNumberFormat="1" applyFont="1" applyFill="1" applyBorder="1" applyAlignment="1">
      <alignment horizontal="center" vertical="center"/>
    </xf>
    <xf numFmtId="49" fontId="26" fillId="6" borderId="39" xfId="0" applyNumberFormat="1" applyFont="1" applyFill="1" applyBorder="1" applyAlignment="1">
      <alignment horizontal="center" vertical="center"/>
    </xf>
    <xf numFmtId="49" fontId="26" fillId="6" borderId="23" xfId="0" applyNumberFormat="1" applyFont="1" applyFill="1" applyBorder="1" applyAlignment="1">
      <alignment horizontal="center" vertical="center"/>
    </xf>
    <xf numFmtId="0" fontId="21" fillId="6" borderId="38" xfId="0" applyFont="1" applyFill="1" applyBorder="1" applyAlignment="1">
      <alignment horizontal="center" vertical="center"/>
    </xf>
    <xf numFmtId="0" fontId="21" fillId="6" borderId="39" xfId="0" applyFont="1" applyFill="1" applyBorder="1" applyAlignment="1">
      <alignment horizontal="center" vertical="center"/>
    </xf>
    <xf numFmtId="0" fontId="21" fillId="6" borderId="23" xfId="0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43" fillId="2" borderId="0" xfId="0" applyNumberFormat="1" applyFont="1" applyFill="1" applyAlignment="1">
      <alignment horizontal="left" vertical="center"/>
    </xf>
    <xf numFmtId="0" fontId="43" fillId="0" borderId="0" xfId="0" applyFont="1" applyAlignment="1">
      <alignment vertical="center"/>
    </xf>
    <xf numFmtId="49" fontId="43" fillId="7" borderId="0" xfId="0" applyNumberFormat="1" applyFont="1" applyFill="1" applyAlignment="1">
      <alignment horizontal="left" vertical="center"/>
    </xf>
    <xf numFmtId="0" fontId="43" fillId="0" borderId="0" xfId="0" applyNumberFormat="1" applyFont="1" applyFill="1" applyAlignment="1">
      <alignment horizontal="left" vertical="center"/>
    </xf>
    <xf numFmtId="0" fontId="43" fillId="0" borderId="0" xfId="0" applyFont="1" applyBorder="1"/>
    <xf numFmtId="0" fontId="44" fillId="0" borderId="0" xfId="0" applyFont="1" applyFill="1" applyBorder="1" applyAlignment="1">
      <alignment vertical="center"/>
    </xf>
    <xf numFmtId="0" fontId="51" fillId="0" borderId="0" xfId="3">
      <alignment vertical="center"/>
    </xf>
    <xf numFmtId="0" fontId="51" fillId="8" borderId="45" xfId="3" applyFill="1" applyBorder="1">
      <alignment vertical="center"/>
    </xf>
    <xf numFmtId="0" fontId="51" fillId="8" borderId="46" xfId="3" applyFill="1" applyBorder="1">
      <alignment vertical="center"/>
    </xf>
    <xf numFmtId="0" fontId="51" fillId="8" borderId="47" xfId="3" applyFill="1" applyBorder="1">
      <alignment vertical="center"/>
    </xf>
    <xf numFmtId="0" fontId="51" fillId="8" borderId="48" xfId="3" applyFill="1" applyBorder="1">
      <alignment vertical="center"/>
    </xf>
    <xf numFmtId="0" fontId="51" fillId="8" borderId="0" xfId="3" applyFill="1" applyBorder="1">
      <alignment vertical="center"/>
    </xf>
    <xf numFmtId="0" fontId="51" fillId="8" borderId="49" xfId="3" applyFill="1" applyBorder="1">
      <alignment vertical="center"/>
    </xf>
    <xf numFmtId="0" fontId="51" fillId="8" borderId="50" xfId="3" applyFill="1" applyBorder="1">
      <alignment vertical="center"/>
    </xf>
    <xf numFmtId="0" fontId="51" fillId="8" borderId="51" xfId="3" applyFill="1" applyBorder="1">
      <alignment vertical="center"/>
    </xf>
    <xf numFmtId="0" fontId="51" fillId="8" borderId="52" xfId="3" applyFill="1" applyBorder="1">
      <alignment vertical="center"/>
    </xf>
    <xf numFmtId="0" fontId="51" fillId="0" borderId="53" xfId="3" applyBorder="1">
      <alignment vertical="center"/>
    </xf>
    <xf numFmtId="0" fontId="51" fillId="0" borderId="54" xfId="3" applyBorder="1">
      <alignment vertical="center"/>
    </xf>
    <xf numFmtId="0" fontId="51" fillId="0" borderId="55" xfId="3" applyBorder="1">
      <alignment vertical="center"/>
    </xf>
    <xf numFmtId="0" fontId="51" fillId="0" borderId="56" xfId="3" applyBorder="1">
      <alignment vertical="center"/>
    </xf>
    <xf numFmtId="0" fontId="51" fillId="0" borderId="57" xfId="3" applyBorder="1">
      <alignment vertical="center"/>
    </xf>
    <xf numFmtId="0" fontId="51" fillId="0" borderId="58" xfId="3" applyBorder="1">
      <alignment vertical="center"/>
    </xf>
    <xf numFmtId="0" fontId="51" fillId="0" borderId="59" xfId="3" applyBorder="1">
      <alignment vertical="center"/>
    </xf>
    <xf numFmtId="0" fontId="51" fillId="0" borderId="60" xfId="3" applyBorder="1">
      <alignment vertical="center"/>
    </xf>
    <xf numFmtId="0" fontId="51" fillId="0" borderId="61" xfId="3" applyBorder="1">
      <alignment vertical="center"/>
    </xf>
    <xf numFmtId="0" fontId="51" fillId="0" borderId="62" xfId="3" applyBorder="1">
      <alignment vertical="center"/>
    </xf>
    <xf numFmtId="0" fontId="51" fillId="0" borderId="63" xfId="3" applyBorder="1">
      <alignment vertical="center"/>
    </xf>
    <xf numFmtId="0" fontId="51" fillId="0" borderId="64" xfId="3" applyBorder="1">
      <alignment vertical="center"/>
    </xf>
    <xf numFmtId="0" fontId="51" fillId="0" borderId="65" xfId="3" applyBorder="1">
      <alignment vertical="center"/>
    </xf>
    <xf numFmtId="0" fontId="51" fillId="0" borderId="66" xfId="3" applyBorder="1">
      <alignment vertical="center"/>
    </xf>
    <xf numFmtId="0" fontId="51" fillId="0" borderId="67" xfId="3" applyBorder="1">
      <alignment vertical="center"/>
    </xf>
    <xf numFmtId="0" fontId="51" fillId="0" borderId="68" xfId="3" applyBorder="1">
      <alignment vertical="center"/>
    </xf>
    <xf numFmtId="0" fontId="51" fillId="0" borderId="69" xfId="3" applyBorder="1">
      <alignment vertical="center"/>
    </xf>
    <xf numFmtId="0" fontId="51" fillId="0" borderId="70" xfId="3" applyBorder="1">
      <alignment vertical="center"/>
    </xf>
    <xf numFmtId="0" fontId="51" fillId="0" borderId="71" xfId="3" applyBorder="1">
      <alignment vertical="center"/>
    </xf>
    <xf numFmtId="0" fontId="51" fillId="0" borderId="72" xfId="3" applyBorder="1">
      <alignment vertical="center"/>
    </xf>
    <xf numFmtId="0" fontId="51" fillId="0" borderId="73" xfId="3" applyBorder="1">
      <alignment vertical="center"/>
    </xf>
    <xf numFmtId="0" fontId="51" fillId="0" borderId="74" xfId="3" applyBorder="1">
      <alignment vertical="center"/>
    </xf>
    <xf numFmtId="0" fontId="51" fillId="0" borderId="75" xfId="3" applyBorder="1">
      <alignment vertical="center"/>
    </xf>
    <xf numFmtId="0" fontId="51" fillId="0" borderId="76" xfId="3" applyBorder="1">
      <alignment vertical="center"/>
    </xf>
    <xf numFmtId="0" fontId="51" fillId="0" borderId="77" xfId="3" applyBorder="1">
      <alignment vertical="center"/>
    </xf>
    <xf numFmtId="0" fontId="51" fillId="0" borderId="78" xfId="3" applyBorder="1">
      <alignment vertical="center"/>
    </xf>
    <xf numFmtId="0" fontId="51" fillId="0" borderId="79" xfId="3" applyBorder="1">
      <alignment vertical="center"/>
    </xf>
    <xf numFmtId="0" fontId="51" fillId="0" borderId="80" xfId="3" applyBorder="1">
      <alignment vertical="center"/>
    </xf>
    <xf numFmtId="0" fontId="51" fillId="0" borderId="81" xfId="3" applyBorder="1">
      <alignment vertical="center"/>
    </xf>
    <xf numFmtId="0" fontId="51" fillId="0" borderId="82" xfId="3" applyBorder="1">
      <alignment vertical="center"/>
    </xf>
    <xf numFmtId="0" fontId="51" fillId="0" borderId="83" xfId="3" applyBorder="1">
      <alignment vertical="center"/>
    </xf>
    <xf numFmtId="0" fontId="51" fillId="0" borderId="84" xfId="3" applyBorder="1">
      <alignment vertical="center"/>
    </xf>
    <xf numFmtId="0" fontId="51" fillId="0" borderId="85" xfId="3" applyBorder="1">
      <alignment vertical="center"/>
    </xf>
    <xf numFmtId="0" fontId="51" fillId="0" borderId="86" xfId="3" applyBorder="1">
      <alignment vertical="center"/>
    </xf>
    <xf numFmtId="0" fontId="51" fillId="0" borderId="87" xfId="3" applyBorder="1">
      <alignment vertical="center"/>
    </xf>
    <xf numFmtId="0" fontId="51" fillId="0" borderId="88" xfId="3" applyBorder="1">
      <alignment vertical="center"/>
    </xf>
    <xf numFmtId="0" fontId="51" fillId="0" borderId="89" xfId="3" applyBorder="1">
      <alignment vertical="center"/>
    </xf>
    <xf numFmtId="0" fontId="51" fillId="0" borderId="90" xfId="3" applyBorder="1">
      <alignment vertical="center"/>
    </xf>
    <xf numFmtId="0" fontId="51" fillId="0" borderId="91" xfId="3" applyBorder="1">
      <alignment vertical="center"/>
    </xf>
    <xf numFmtId="0" fontId="51" fillId="0" borderId="92" xfId="3" applyBorder="1">
      <alignment vertical="center"/>
    </xf>
    <xf numFmtId="0" fontId="53" fillId="0" borderId="93" xfId="3" applyFont="1" applyBorder="1" applyAlignment="1">
      <alignment horizontal="center" vertical="center" wrapText="1"/>
    </xf>
    <xf numFmtId="0" fontId="52" fillId="0" borderId="93" xfId="3" applyFont="1" applyBorder="1" applyAlignment="1">
      <alignment horizontal="center" vertical="center"/>
    </xf>
    <xf numFmtId="0" fontId="54" fillId="0" borderId="94" xfId="3" applyFont="1" applyBorder="1" applyAlignment="1">
      <alignment horizontal="center" vertical="center"/>
    </xf>
    <xf numFmtId="0" fontId="54" fillId="0" borderId="95" xfId="3" applyFont="1" applyBorder="1" applyAlignment="1">
      <alignment horizontal="center" vertical="center"/>
    </xf>
    <xf numFmtId="0" fontId="54" fillId="0" borderId="96" xfId="3" applyFont="1" applyBorder="1" applyAlignment="1">
      <alignment horizontal="center" vertical="center"/>
    </xf>
    <xf numFmtId="0" fontId="54" fillId="0" borderId="97" xfId="3" applyFont="1" applyBorder="1" applyAlignment="1">
      <alignment horizontal="center" vertical="center"/>
    </xf>
    <xf numFmtId="0" fontId="54" fillId="0" borderId="98" xfId="3" applyFont="1" applyBorder="1" applyAlignment="1">
      <alignment horizontal="center" vertical="center"/>
    </xf>
    <xf numFmtId="0" fontId="55" fillId="0" borderId="93" xfId="3" applyFont="1" applyBorder="1" applyAlignment="1">
      <alignment horizontal="center" vertical="center"/>
    </xf>
    <xf numFmtId="0" fontId="51" fillId="0" borderId="99" xfId="3" applyBorder="1">
      <alignment vertical="center"/>
    </xf>
    <xf numFmtId="0" fontId="51" fillId="0" borderId="100" xfId="3" applyBorder="1">
      <alignment vertical="center"/>
    </xf>
    <xf numFmtId="0" fontId="51" fillId="0" borderId="101" xfId="3" applyBorder="1">
      <alignment vertical="center"/>
    </xf>
    <xf numFmtId="0" fontId="51" fillId="0" borderId="102" xfId="3" applyBorder="1">
      <alignment vertical="center"/>
    </xf>
    <xf numFmtId="0" fontId="51" fillId="0" borderId="103" xfId="3" applyBorder="1">
      <alignment vertical="center"/>
    </xf>
    <xf numFmtId="0" fontId="51" fillId="0" borderId="104" xfId="3" applyBorder="1">
      <alignment vertical="center"/>
    </xf>
    <xf numFmtId="0" fontId="51" fillId="0" borderId="105" xfId="3" applyBorder="1">
      <alignment vertical="center"/>
    </xf>
    <xf numFmtId="0" fontId="51" fillId="0" borderId="106" xfId="3" applyBorder="1">
      <alignment vertical="center"/>
    </xf>
    <xf numFmtId="0" fontId="51" fillId="0" borderId="107" xfId="3" applyBorder="1">
      <alignment vertical="center"/>
    </xf>
    <xf numFmtId="0" fontId="51" fillId="0" borderId="108" xfId="3" applyBorder="1">
      <alignment vertical="center"/>
    </xf>
    <xf numFmtId="0" fontId="51" fillId="0" borderId="109" xfId="3" applyBorder="1">
      <alignment vertical="center"/>
    </xf>
    <xf numFmtId="0" fontId="51" fillId="0" borderId="110" xfId="3" applyBorder="1">
      <alignment vertical="center"/>
    </xf>
    <xf numFmtId="0" fontId="51" fillId="0" borderId="111" xfId="3" applyBorder="1">
      <alignment vertical="center"/>
    </xf>
    <xf numFmtId="0" fontId="51" fillId="0" borderId="112" xfId="3" applyBorder="1">
      <alignment vertical="center"/>
    </xf>
    <xf numFmtId="0" fontId="51" fillId="0" borderId="113" xfId="3" applyBorder="1">
      <alignment vertical="center"/>
    </xf>
    <xf numFmtId="49" fontId="25" fillId="0" borderId="114" xfId="0" applyNumberFormat="1" applyFont="1" applyBorder="1" applyAlignment="1" applyProtection="1">
      <alignment horizontal="center" vertical="center" shrinkToFit="1"/>
      <protection locked="0"/>
    </xf>
    <xf numFmtId="0" fontId="24" fillId="0" borderId="15" xfId="0" applyNumberFormat="1" applyFont="1" applyBorder="1" applyAlignment="1" applyProtection="1">
      <alignment horizontal="center" vertical="center" shrinkToFit="1"/>
      <protection locked="0"/>
    </xf>
    <xf numFmtId="49" fontId="25" fillId="0" borderId="5" xfId="0" applyNumberFormat="1" applyFont="1" applyBorder="1" applyAlignment="1" applyProtection="1">
      <alignment horizontal="center" vertical="center" shrinkToFit="1"/>
      <protection locked="0"/>
    </xf>
    <xf numFmtId="0" fontId="24" fillId="0" borderId="3" xfId="0" applyNumberFormat="1" applyFont="1" applyBorder="1" applyAlignment="1" applyProtection="1">
      <alignment horizontal="center" vertical="center" shrinkToFit="1"/>
      <protection locked="0"/>
    </xf>
    <xf numFmtId="49" fontId="23" fillId="0" borderId="5" xfId="0" applyNumberFormat="1" applyFont="1" applyBorder="1" applyAlignment="1" applyProtection="1">
      <alignment horizontal="center" vertical="center" shrinkToFit="1"/>
      <protection locked="0"/>
    </xf>
    <xf numFmtId="49" fontId="23" fillId="0" borderId="2" xfId="0" applyNumberFormat="1" applyFont="1" applyBorder="1" applyAlignment="1" applyProtection="1">
      <alignment horizontal="center" vertical="center" shrinkToFit="1"/>
      <protection locked="0"/>
    </xf>
    <xf numFmtId="49" fontId="25" fillId="9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9" borderId="16" xfId="0" applyNumberFormat="1" applyFont="1" applyFill="1" applyBorder="1" applyAlignment="1" applyProtection="1">
      <alignment horizontal="center" vertical="center" shrinkToFit="1"/>
      <protection locked="0"/>
    </xf>
    <xf numFmtId="49" fontId="23" fillId="9" borderId="10" xfId="0" applyNumberFormat="1" applyFont="1" applyFill="1" applyBorder="1" applyAlignment="1" applyProtection="1">
      <alignment horizontal="center" vertical="center" shrinkToFit="1"/>
      <protection locked="0"/>
    </xf>
    <xf numFmtId="49" fontId="23" fillId="9" borderId="12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14" xfId="0" applyNumberFormat="1" applyFont="1" applyBorder="1" applyAlignment="1" applyProtection="1">
      <alignment horizontal="center" vertical="center" shrinkToFit="1"/>
      <protection locked="0"/>
    </xf>
    <xf numFmtId="49" fontId="24" fillId="0" borderId="14" xfId="0" applyNumberFormat="1" applyFont="1" applyBorder="1" applyAlignment="1" applyProtection="1">
      <alignment horizontal="center" vertical="center" shrinkToFit="1"/>
      <protection locked="0"/>
    </xf>
    <xf numFmtId="4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4" fillId="0" borderId="11" xfId="0" applyNumberFormat="1" applyFont="1" applyBorder="1" applyAlignment="1" applyProtection="1">
      <alignment horizontal="center" vertical="center" shrinkToFit="1"/>
      <protection locked="0"/>
    </xf>
    <xf numFmtId="0" fontId="46" fillId="0" borderId="115" xfId="0" applyFont="1" applyBorder="1" applyAlignment="1">
      <alignment horizontal="center" vertical="center"/>
    </xf>
    <xf numFmtId="49" fontId="24" fillId="0" borderId="116" xfId="0" applyNumberFormat="1" applyFont="1" applyBorder="1" applyAlignment="1" applyProtection="1">
      <alignment horizontal="center" vertical="center" shrinkToFit="1"/>
      <protection locked="0"/>
    </xf>
    <xf numFmtId="49" fontId="24" fillId="0" borderId="10" xfId="0" applyNumberFormat="1" applyFont="1" applyBorder="1" applyAlignment="1" applyProtection="1">
      <alignment horizontal="center" vertical="center" shrinkToFit="1"/>
      <protection locked="0"/>
    </xf>
    <xf numFmtId="49" fontId="24" fillId="0" borderId="12" xfId="0" applyNumberFormat="1" applyFont="1" applyBorder="1" applyAlignment="1" applyProtection="1">
      <alignment horizontal="center" vertical="center" shrinkToFit="1"/>
      <protection locked="0"/>
    </xf>
    <xf numFmtId="49" fontId="25" fillId="0" borderId="10" xfId="0" applyNumberFormat="1" applyFont="1" applyBorder="1" applyAlignment="1" applyProtection="1">
      <alignment horizontal="center" vertical="center" shrinkToFit="1"/>
      <protection locked="0"/>
    </xf>
    <xf numFmtId="49" fontId="25" fillId="0" borderId="12" xfId="0" applyNumberFormat="1" applyFont="1" applyBorder="1" applyAlignment="1" applyProtection="1">
      <alignment horizontal="center" vertical="center" shrinkToFit="1"/>
      <protection locked="0"/>
    </xf>
    <xf numFmtId="49" fontId="25" fillId="0" borderId="2" xfId="0" applyNumberFormat="1" applyFont="1" applyBorder="1" applyAlignment="1" applyProtection="1">
      <alignment horizontal="center" vertical="center" shrinkToFit="1"/>
      <protection locked="0"/>
    </xf>
    <xf numFmtId="49" fontId="47" fillId="0" borderId="5" xfId="0" applyNumberFormat="1" applyFont="1" applyBorder="1" applyAlignment="1" applyProtection="1">
      <alignment horizontal="center" vertical="center" shrinkToFit="1"/>
      <protection locked="0"/>
    </xf>
    <xf numFmtId="0" fontId="25" fillId="0" borderId="3" xfId="0" applyNumberFormat="1" applyFont="1" applyBorder="1" applyAlignment="1" applyProtection="1">
      <alignment horizontal="center" vertical="center" shrinkToFit="1"/>
      <protection locked="0"/>
    </xf>
    <xf numFmtId="49" fontId="47" fillId="10" borderId="5" xfId="0" applyNumberFormat="1" applyFont="1" applyFill="1" applyBorder="1" applyAlignment="1" applyProtection="1">
      <alignment horizontal="center" vertical="center" shrinkToFit="1"/>
      <protection locked="0"/>
    </xf>
    <xf numFmtId="0" fontId="25" fillId="10" borderId="3" xfId="0" applyNumberFormat="1" applyFont="1" applyFill="1" applyBorder="1" applyAlignment="1" applyProtection="1">
      <alignment horizontal="center" vertical="center" shrinkToFit="1"/>
      <protection locked="0"/>
    </xf>
    <xf numFmtId="49" fontId="25" fillId="10" borderId="10" xfId="0" applyNumberFormat="1" applyFont="1" applyFill="1" applyBorder="1" applyAlignment="1" applyProtection="1">
      <alignment horizontal="center" vertical="center" shrinkToFit="1"/>
      <protection locked="0"/>
    </xf>
    <xf numFmtId="49" fontId="25" fillId="11" borderId="10" xfId="0" applyNumberFormat="1" applyFont="1" applyFill="1" applyBorder="1" applyAlignment="1" applyProtection="1">
      <alignment horizontal="center" vertical="center" shrinkToFit="1"/>
      <protection locked="0"/>
    </xf>
    <xf numFmtId="49" fontId="25" fillId="11" borderId="12" xfId="0" applyNumberFormat="1" applyFont="1" applyFill="1" applyBorder="1" applyAlignment="1" applyProtection="1">
      <alignment horizontal="center" vertical="center" shrinkToFit="1"/>
      <protection locked="0"/>
    </xf>
    <xf numFmtId="0" fontId="24" fillId="10" borderId="3" xfId="0" applyNumberFormat="1" applyFont="1" applyFill="1" applyBorder="1" applyAlignment="1" applyProtection="1">
      <alignment horizontal="center" vertical="center" shrinkToFit="1"/>
      <protection locked="0"/>
    </xf>
    <xf numFmtId="49" fontId="25" fillId="10" borderId="12" xfId="0" applyNumberFormat="1" applyFont="1" applyFill="1" applyBorder="1" applyAlignment="1" applyProtection="1">
      <alignment horizontal="center" vertical="center" shrinkToFit="1"/>
      <protection locked="0"/>
    </xf>
    <xf numFmtId="49" fontId="24" fillId="11" borderId="114" xfId="0" applyNumberFormat="1" applyFont="1" applyFill="1" applyBorder="1" applyAlignment="1" applyProtection="1">
      <alignment horizontal="center" vertical="center" shrinkToFit="1"/>
      <protection locked="0"/>
    </xf>
    <xf numFmtId="49" fontId="24" fillId="11" borderId="14" xfId="0" applyNumberFormat="1" applyFont="1" applyFill="1" applyBorder="1" applyAlignment="1" applyProtection="1">
      <alignment horizontal="center" vertical="center" shrinkToFit="1"/>
      <protection locked="0"/>
    </xf>
    <xf numFmtId="49" fontId="24" fillId="11" borderId="13" xfId="0" applyNumberFormat="1" applyFont="1" applyFill="1" applyBorder="1" applyAlignment="1" applyProtection="1">
      <alignment horizontal="center" vertical="center" shrinkToFit="1"/>
      <protection locked="0"/>
    </xf>
    <xf numFmtId="0" fontId="46" fillId="10" borderId="115" xfId="0" applyFont="1" applyFill="1" applyBorder="1" applyAlignment="1">
      <alignment horizontal="center" vertical="center"/>
    </xf>
    <xf numFmtId="49" fontId="24" fillId="10" borderId="116" xfId="0" applyNumberFormat="1" applyFont="1" applyFill="1" applyBorder="1" applyAlignment="1" applyProtection="1">
      <alignment horizontal="center" vertical="center" shrinkToFit="1"/>
      <protection locked="0"/>
    </xf>
    <xf numFmtId="49" fontId="24" fillId="10" borderId="10" xfId="0" applyNumberFormat="1" applyFont="1" applyFill="1" applyBorder="1" applyAlignment="1" applyProtection="1">
      <alignment horizontal="center" vertical="center" shrinkToFit="1"/>
      <protection locked="0"/>
    </xf>
    <xf numFmtId="49" fontId="24" fillId="1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12" borderId="0" xfId="0" applyFont="1" applyFill="1" applyBorder="1" applyAlignment="1">
      <alignment vertical="center"/>
    </xf>
    <xf numFmtId="49" fontId="56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12" fillId="13" borderId="12" xfId="0" applyFont="1" applyFill="1" applyBorder="1" applyAlignment="1">
      <alignment horizontal="center" vertical="center" shrinkToFit="1"/>
    </xf>
    <xf numFmtId="0" fontId="12" fillId="13" borderId="2" xfId="0" applyFont="1" applyFill="1" applyBorder="1" applyAlignment="1">
      <alignment horizontal="center" vertical="center" shrinkToFit="1"/>
    </xf>
    <xf numFmtId="49" fontId="12" fillId="13" borderId="2" xfId="0" applyNumberFormat="1" applyFont="1" applyFill="1" applyBorder="1" applyAlignment="1">
      <alignment horizontal="center" vertical="center" shrinkToFit="1"/>
    </xf>
    <xf numFmtId="49" fontId="12" fillId="13" borderId="13" xfId="0" applyNumberFormat="1" applyFont="1" applyFill="1" applyBorder="1" applyAlignment="1">
      <alignment horizontal="center" vertical="center" shrinkToFit="1"/>
    </xf>
    <xf numFmtId="49" fontId="24" fillId="10" borderId="11" xfId="0" applyNumberFormat="1" applyFont="1" applyFill="1" applyBorder="1" applyAlignment="1" applyProtection="1">
      <alignment horizontal="center" vertical="center" shrinkToFit="1"/>
      <protection locked="0"/>
    </xf>
    <xf numFmtId="0" fontId="52" fillId="14" borderId="93" xfId="3" applyFont="1" applyFill="1" applyBorder="1" applyAlignment="1">
      <alignment horizontal="center" vertical="center"/>
    </xf>
    <xf numFmtId="222" fontId="24" fillId="0" borderId="117" xfId="0" applyNumberFormat="1" applyFont="1" applyBorder="1" applyAlignment="1" applyProtection="1">
      <alignment vertical="center" shrinkToFit="1"/>
      <protection locked="0"/>
    </xf>
    <xf numFmtId="222" fontId="24" fillId="0" borderId="118" xfId="0" applyNumberFormat="1" applyFont="1" applyBorder="1" applyAlignment="1" applyProtection="1">
      <alignment vertical="center" shrinkToFit="1"/>
      <protection locked="0"/>
    </xf>
    <xf numFmtId="219" fontId="25" fillId="0" borderId="4" xfId="0" applyNumberFormat="1" applyFont="1" applyBorder="1" applyAlignment="1" applyProtection="1">
      <alignment vertical="center" shrinkToFit="1"/>
      <protection locked="0"/>
    </xf>
    <xf numFmtId="219" fontId="25" fillId="0" borderId="3" xfId="0" applyNumberFormat="1" applyFont="1" applyBorder="1" applyAlignment="1" applyProtection="1">
      <alignment vertical="center" shrinkToFit="1"/>
      <protection locked="0"/>
    </xf>
    <xf numFmtId="219" fontId="25" fillId="0" borderId="5" xfId="0" applyNumberFormat="1" applyFont="1" applyBorder="1" applyAlignment="1" applyProtection="1">
      <alignment vertical="center" shrinkToFit="1"/>
      <protection locked="0"/>
    </xf>
    <xf numFmtId="0" fontId="0" fillId="11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49" fontId="40" fillId="16" borderId="0" xfId="0" applyNumberFormat="1" applyFont="1" applyFill="1" applyAlignment="1">
      <alignment horizontal="center" vertical="center"/>
    </xf>
    <xf numFmtId="0" fontId="40" fillId="16" borderId="119" xfId="0" applyNumberFormat="1" applyFont="1" applyFill="1" applyBorder="1" applyAlignment="1">
      <alignment horizontal="center" vertical="center" shrinkToFit="1"/>
    </xf>
    <xf numFmtId="0" fontId="43" fillId="0" borderId="0" xfId="0" applyFont="1" applyAlignment="1">
      <alignment horizontal="left" vertical="center"/>
    </xf>
    <xf numFmtId="0" fontId="21" fillId="6" borderId="120" xfId="0" applyFont="1" applyFill="1" applyBorder="1" applyAlignment="1">
      <alignment horizontal="center" vertical="center"/>
    </xf>
    <xf numFmtId="0" fontId="57" fillId="13" borderId="0" xfId="0" applyNumberFormat="1" applyFont="1" applyFill="1" applyAlignment="1">
      <alignment vertical="center"/>
    </xf>
    <xf numFmtId="0" fontId="43" fillId="12" borderId="0" xfId="0" applyFont="1" applyFill="1" applyAlignment="1">
      <alignment horizontal="left" vertical="center"/>
    </xf>
    <xf numFmtId="0" fontId="0" fillId="12" borderId="0" xfId="0" applyFill="1"/>
    <xf numFmtId="49" fontId="24" fillId="0" borderId="11" xfId="0" applyNumberFormat="1" applyFont="1" applyBorder="1" applyAlignment="1" applyProtection="1">
      <alignment horizontal="center" vertical="center" shrinkToFit="1"/>
      <protection locked="0"/>
    </xf>
    <xf numFmtId="49" fontId="24" fillId="0" borderId="27" xfId="0" applyNumberFormat="1" applyFont="1" applyBorder="1" applyAlignment="1" applyProtection="1">
      <alignment horizontal="center" vertical="center" shrinkToFit="1"/>
      <protection locked="0"/>
    </xf>
    <xf numFmtId="219" fontId="25" fillId="0" borderId="16" xfId="0" applyNumberFormat="1" applyFont="1" applyBorder="1" applyAlignment="1" applyProtection="1">
      <alignment horizontal="center" vertical="center" shrinkToFit="1"/>
      <protection locked="0"/>
    </xf>
    <xf numFmtId="219" fontId="25" fillId="0" borderId="129" xfId="0" applyNumberFormat="1" applyFont="1" applyBorder="1" applyAlignment="1" applyProtection="1">
      <alignment horizontal="center" vertical="center" shrinkToFit="1"/>
      <protection locked="0"/>
    </xf>
    <xf numFmtId="219" fontId="24" fillId="0" borderId="15" xfId="0" applyNumberFormat="1" applyFont="1" applyBorder="1" applyAlignment="1" applyProtection="1">
      <alignment horizontal="center" vertical="center" shrinkToFit="1"/>
      <protection locked="0"/>
    </xf>
    <xf numFmtId="219" fontId="24" fillId="0" borderId="125" xfId="0" applyNumberFormat="1" applyFont="1" applyBorder="1" applyAlignment="1" applyProtection="1">
      <alignment horizontal="center" vertical="center" shrinkToFit="1"/>
      <protection locked="0"/>
    </xf>
    <xf numFmtId="219" fontId="24" fillId="0" borderId="122" xfId="0" applyNumberFormat="1" applyFont="1" applyBorder="1" applyAlignment="1" applyProtection="1">
      <alignment horizontal="center" vertical="center" shrinkToFit="1"/>
      <protection locked="0"/>
    </xf>
    <xf numFmtId="219" fontId="24" fillId="0" borderId="114" xfId="0" applyNumberFormat="1" applyFont="1" applyBorder="1" applyAlignment="1" applyProtection="1">
      <alignment horizontal="center" vertical="center" shrinkToFit="1"/>
      <protection locked="0"/>
    </xf>
    <xf numFmtId="49" fontId="24" fillId="0" borderId="130" xfId="0" applyNumberFormat="1" applyFont="1" applyBorder="1" applyAlignment="1" applyProtection="1">
      <alignment horizontal="center" vertical="center" shrinkToFit="1"/>
      <protection locked="0"/>
    </xf>
    <xf numFmtId="49" fontId="24" fillId="0" borderId="131" xfId="0" applyNumberFormat="1" applyFont="1" applyBorder="1" applyAlignment="1" applyProtection="1">
      <alignment horizontal="center" vertical="center" shrinkToFit="1"/>
      <protection locked="0"/>
    </xf>
    <xf numFmtId="49" fontId="24" fillId="0" borderId="132" xfId="0" applyNumberFormat="1" applyFont="1" applyBorder="1" applyAlignment="1" applyProtection="1">
      <alignment horizontal="center" vertical="center" shrinkToFit="1"/>
      <protection locked="0"/>
    </xf>
    <xf numFmtId="49" fontId="24" fillId="0" borderId="133" xfId="0" applyNumberFormat="1" applyFont="1" applyBorder="1" applyAlignment="1" applyProtection="1">
      <alignment horizontal="center" vertical="center" shrinkToFit="1"/>
      <protection locked="0"/>
    </xf>
    <xf numFmtId="0" fontId="24" fillId="0" borderId="15" xfId="0" applyNumberFormat="1" applyFont="1" applyBorder="1" applyAlignment="1" applyProtection="1">
      <alignment horizontal="center" vertical="center" shrinkToFit="1"/>
      <protection locked="0"/>
    </xf>
    <xf numFmtId="0" fontId="24" fillId="0" borderId="114" xfId="0" applyNumberFormat="1" applyFont="1" applyBorder="1" applyAlignment="1" applyProtection="1">
      <alignment horizontal="center" vertical="center" shrinkToFit="1"/>
      <protection locked="0"/>
    </xf>
    <xf numFmtId="219" fontId="25" fillId="9" borderId="16" xfId="0" applyNumberFormat="1" applyFont="1" applyFill="1" applyBorder="1" applyAlignment="1" applyProtection="1">
      <alignment horizontal="center" vertical="center" shrinkToFit="1"/>
      <protection locked="0"/>
    </xf>
    <xf numFmtId="219" fontId="25" fillId="9" borderId="10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26" xfId="0" applyNumberFormat="1" applyFont="1" applyBorder="1" applyAlignment="1" applyProtection="1">
      <alignment vertical="center" shrinkToFit="1"/>
      <protection locked="0"/>
    </xf>
    <xf numFmtId="49" fontId="20" fillId="0" borderId="22" xfId="0" applyNumberFormat="1" applyFont="1" applyBorder="1" applyAlignment="1" applyProtection="1">
      <alignment vertical="center" shrinkToFit="1"/>
      <protection locked="0"/>
    </xf>
    <xf numFmtId="49" fontId="20" fillId="0" borderId="30" xfId="0" applyNumberFormat="1" applyFont="1" applyBorder="1" applyAlignment="1" applyProtection="1">
      <alignment vertical="center" shrinkToFit="1"/>
      <protection locked="0"/>
    </xf>
    <xf numFmtId="49" fontId="24" fillId="0" borderId="16" xfId="0" applyNumberFormat="1" applyFont="1" applyBorder="1" applyAlignment="1" applyProtection="1">
      <alignment horizontal="center" vertical="center" shrinkToFit="1"/>
      <protection locked="0"/>
    </xf>
    <xf numFmtId="219" fontId="25" fillId="0" borderId="9" xfId="0" applyNumberFormat="1" applyFont="1" applyBorder="1" applyAlignment="1" applyProtection="1">
      <alignment horizontal="center" vertical="center" shrinkToFit="1"/>
      <protection locked="0"/>
    </xf>
    <xf numFmtId="49" fontId="24" fillId="0" borderId="127" xfId="0" applyNumberFormat="1" applyFont="1" applyBorder="1" applyAlignment="1" applyProtection="1">
      <alignment horizontal="center" vertical="center" shrinkToFit="1"/>
      <protection locked="0"/>
    </xf>
    <xf numFmtId="49" fontId="24" fillId="0" borderId="128" xfId="0" applyNumberFormat="1" applyFont="1" applyBorder="1" applyAlignment="1" applyProtection="1">
      <alignment horizontal="center" vertical="center" shrinkToFit="1"/>
      <protection locked="0"/>
    </xf>
    <xf numFmtId="219" fontId="25" fillId="0" borderId="3" xfId="0" applyNumberFormat="1" applyFont="1" applyBorder="1" applyAlignment="1" applyProtection="1">
      <alignment horizontal="center" vertical="center" shrinkToFit="1"/>
      <protection locked="0"/>
    </xf>
    <xf numFmtId="219" fontId="25" fillId="0" borderId="121" xfId="0" applyNumberFormat="1" applyFont="1" applyBorder="1" applyAlignment="1" applyProtection="1">
      <alignment horizontal="center" vertical="center" shrinkToFit="1"/>
      <protection locked="0"/>
    </xf>
    <xf numFmtId="219" fontId="25" fillId="0" borderId="5" xfId="0" applyNumberFormat="1" applyFont="1" applyBorder="1" applyAlignment="1" applyProtection="1">
      <alignment horizontal="center" vertical="center" shrinkToFit="1"/>
      <protection locked="0"/>
    </xf>
    <xf numFmtId="219" fontId="25" fillId="0" borderId="4" xfId="0" applyNumberFormat="1" applyFont="1" applyBorder="1" applyAlignment="1" applyProtection="1">
      <alignment horizontal="center" vertical="center" shrinkToFit="1"/>
      <protection locked="0"/>
    </xf>
    <xf numFmtId="49" fontId="24" fillId="0" borderId="118" xfId="0" applyNumberFormat="1" applyFont="1" applyBorder="1" applyAlignment="1" applyProtection="1">
      <alignment horizontal="center" vertical="center" shrinkToFit="1"/>
      <protection locked="0"/>
    </xf>
    <xf numFmtId="49" fontId="24" fillId="0" borderId="117" xfId="0" applyNumberFormat="1" applyFont="1" applyBorder="1" applyAlignment="1" applyProtection="1">
      <alignment horizontal="center" vertical="center" shrinkToFit="1"/>
      <protection locked="0"/>
    </xf>
    <xf numFmtId="219" fontId="25" fillId="0" borderId="15" xfId="0" applyNumberFormat="1" applyFont="1" applyBorder="1" applyAlignment="1" applyProtection="1">
      <alignment horizontal="center" vertical="center" shrinkToFit="1"/>
      <protection locked="0"/>
    </xf>
    <xf numFmtId="219" fontId="25" fillId="0" borderId="114" xfId="0" applyNumberFormat="1" applyFont="1" applyBorder="1" applyAlignment="1" applyProtection="1">
      <alignment horizontal="center" vertical="center" shrinkToFit="1"/>
      <protection locked="0"/>
    </xf>
    <xf numFmtId="219" fontId="25" fillId="0" borderId="122" xfId="0" applyNumberFormat="1" applyFont="1" applyBorder="1" applyAlignment="1" applyProtection="1">
      <alignment horizontal="center" vertical="center" shrinkToFit="1"/>
      <protection locked="0"/>
    </xf>
    <xf numFmtId="49" fontId="24" fillId="0" borderId="123" xfId="0" applyNumberFormat="1" applyFont="1" applyBorder="1" applyAlignment="1" applyProtection="1">
      <alignment horizontal="center" vertical="center" shrinkToFit="1"/>
      <protection locked="0"/>
    </xf>
    <xf numFmtId="49" fontId="24" fillId="0" borderId="124" xfId="0" applyNumberFormat="1" applyFont="1" applyBorder="1" applyAlignment="1" applyProtection="1">
      <alignment horizontal="center" vertical="center" shrinkToFit="1"/>
      <protection locked="0"/>
    </xf>
    <xf numFmtId="219" fontId="25" fillId="0" borderId="125" xfId="0" applyNumberFormat="1" applyFont="1" applyBorder="1" applyAlignment="1" applyProtection="1">
      <alignment horizontal="center" vertical="center" shrinkToFit="1"/>
      <protection locked="0"/>
    </xf>
    <xf numFmtId="49" fontId="24" fillId="10" borderId="11" xfId="0" applyNumberFormat="1" applyFont="1" applyFill="1" applyBorder="1" applyAlignment="1" applyProtection="1">
      <alignment horizontal="center" vertical="center" shrinkToFit="1"/>
      <protection locked="0"/>
    </xf>
    <xf numFmtId="49" fontId="24" fillId="15" borderId="11" xfId="0" applyNumberFormat="1" applyFont="1" applyFill="1" applyBorder="1" applyAlignment="1" applyProtection="1">
      <alignment horizontal="center" vertical="center" shrinkToFit="1"/>
      <protection locked="0"/>
    </xf>
    <xf numFmtId="49" fontId="24" fillId="15" borderId="16" xfId="0" applyNumberFormat="1" applyFont="1" applyFill="1" applyBorder="1" applyAlignment="1" applyProtection="1">
      <alignment horizontal="center" vertical="center" shrinkToFit="1"/>
      <protection locked="0"/>
    </xf>
    <xf numFmtId="49" fontId="24" fillId="15" borderId="27" xfId="0" applyNumberFormat="1" applyFont="1" applyFill="1" applyBorder="1" applyAlignment="1" applyProtection="1">
      <alignment horizontal="center" vertical="center" shrinkToFit="1"/>
      <protection locked="0"/>
    </xf>
    <xf numFmtId="0" fontId="24" fillId="11" borderId="15" xfId="0" applyNumberFormat="1" applyFont="1" applyFill="1" applyBorder="1" applyAlignment="1" applyProtection="1">
      <alignment horizontal="center" vertical="center" shrinkToFit="1"/>
      <protection locked="0"/>
    </xf>
    <xf numFmtId="0" fontId="24" fillId="11" borderId="114" xfId="0" applyNumberFormat="1" applyFont="1" applyFill="1" applyBorder="1" applyAlignment="1" applyProtection="1">
      <alignment horizontal="center" vertical="center" shrinkToFit="1"/>
      <protection locked="0"/>
    </xf>
    <xf numFmtId="219" fontId="24" fillId="11" borderId="15" xfId="0" applyNumberFormat="1" applyFont="1" applyFill="1" applyBorder="1" applyAlignment="1" applyProtection="1">
      <alignment horizontal="center" vertical="center" shrinkToFit="1"/>
      <protection locked="0"/>
    </xf>
    <xf numFmtId="219" fontId="24" fillId="11" borderId="114" xfId="0" applyNumberFormat="1" applyFont="1" applyFill="1" applyBorder="1" applyAlignment="1" applyProtection="1">
      <alignment horizontal="center" vertical="center" shrinkToFit="1"/>
      <protection locked="0"/>
    </xf>
    <xf numFmtId="219" fontId="24" fillId="11" borderId="122" xfId="0" applyNumberFormat="1" applyFont="1" applyFill="1" applyBorder="1" applyAlignment="1" applyProtection="1">
      <alignment horizontal="center" vertical="center" shrinkToFit="1"/>
      <protection locked="0"/>
    </xf>
    <xf numFmtId="219" fontId="24" fillId="11" borderId="125" xfId="0" applyNumberFormat="1" applyFont="1" applyFill="1" applyBorder="1" applyAlignment="1" applyProtection="1">
      <alignment horizontal="center" vertical="center" shrinkToFit="1"/>
      <protection locked="0"/>
    </xf>
    <xf numFmtId="0" fontId="25" fillId="15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15" borderId="9" xfId="0" applyNumberFormat="1" applyFont="1" applyFill="1" applyBorder="1" applyAlignment="1" applyProtection="1">
      <alignment horizontal="center" vertical="center" shrinkToFit="1"/>
      <protection locked="0"/>
    </xf>
    <xf numFmtId="0" fontId="25" fillId="15" borderId="129" xfId="0" applyNumberFormat="1" applyFont="1" applyFill="1" applyBorder="1" applyAlignment="1" applyProtection="1">
      <alignment horizontal="center" vertical="center" shrinkToFit="1"/>
      <protection locked="0"/>
    </xf>
    <xf numFmtId="219" fontId="25" fillId="10" borderId="3" xfId="0" applyNumberFormat="1" applyFont="1" applyFill="1" applyBorder="1" applyAlignment="1" applyProtection="1">
      <alignment horizontal="center" vertical="center" shrinkToFit="1"/>
      <protection locked="0"/>
    </xf>
    <xf numFmtId="219" fontId="25" fillId="10" borderId="5" xfId="0" applyNumberFormat="1" applyFont="1" applyFill="1" applyBorder="1" applyAlignment="1" applyProtection="1">
      <alignment horizontal="center" vertical="center" shrinkToFit="1"/>
      <protection locked="0"/>
    </xf>
    <xf numFmtId="222" fontId="24" fillId="0" borderId="118" xfId="0" applyNumberFormat="1" applyFont="1" applyBorder="1" applyAlignment="1" applyProtection="1">
      <alignment horizontal="center" vertical="center" shrinkToFit="1"/>
      <protection locked="0"/>
    </xf>
    <xf numFmtId="222" fontId="24" fillId="0" borderId="117" xfId="0" applyNumberFormat="1" applyFont="1" applyBorder="1" applyAlignment="1" applyProtection="1">
      <alignment horizontal="center" vertical="center" shrinkToFit="1"/>
      <protection locked="0"/>
    </xf>
    <xf numFmtId="219" fontId="25" fillId="11" borderId="3" xfId="0" applyNumberFormat="1" applyFont="1" applyFill="1" applyBorder="1" applyAlignment="1" applyProtection="1">
      <alignment horizontal="center" vertical="center" shrinkToFit="1"/>
      <protection locked="0"/>
    </xf>
    <xf numFmtId="219" fontId="25" fillId="11" borderId="5" xfId="0" applyNumberFormat="1" applyFont="1" applyFill="1" applyBorder="1" applyAlignment="1" applyProtection="1">
      <alignment horizontal="center" vertical="center" shrinkToFit="1"/>
      <protection locked="0"/>
    </xf>
    <xf numFmtId="219" fontId="25" fillId="11" borderId="121" xfId="0" applyNumberFormat="1" applyFont="1" applyFill="1" applyBorder="1" applyAlignment="1" applyProtection="1">
      <alignment horizontal="center" vertical="center" shrinkToFit="1"/>
      <protection locked="0"/>
    </xf>
    <xf numFmtId="219" fontId="25" fillId="11" borderId="4" xfId="0" applyNumberFormat="1" applyFont="1" applyFill="1" applyBorder="1" applyAlignment="1" applyProtection="1">
      <alignment horizontal="center" vertical="center" shrinkToFit="1"/>
      <protection locked="0"/>
    </xf>
    <xf numFmtId="49" fontId="47" fillId="10" borderId="3" xfId="0" applyNumberFormat="1" applyFont="1" applyFill="1" applyBorder="1" applyAlignment="1" applyProtection="1">
      <alignment horizontal="center" vertical="center" shrinkToFit="1"/>
      <protection locked="0"/>
    </xf>
    <xf numFmtId="49" fontId="25" fillId="10" borderId="5" xfId="0" applyNumberFormat="1" applyFont="1" applyFill="1" applyBorder="1" applyAlignment="1" applyProtection="1">
      <alignment horizontal="center" vertical="center" shrinkToFit="1"/>
      <protection locked="0"/>
    </xf>
    <xf numFmtId="0" fontId="25" fillId="15" borderId="3" xfId="0" applyNumberFormat="1" applyFont="1" applyFill="1" applyBorder="1" applyAlignment="1" applyProtection="1">
      <alignment horizontal="center" vertical="center" shrinkToFit="1"/>
      <protection locked="0"/>
    </xf>
    <xf numFmtId="0" fontId="25" fillId="15" borderId="4" xfId="0" applyNumberFormat="1" applyFont="1" applyFill="1" applyBorder="1" applyAlignment="1" applyProtection="1">
      <alignment horizontal="center" vertical="center" shrinkToFit="1"/>
      <protection locked="0"/>
    </xf>
    <xf numFmtId="0" fontId="25" fillId="15" borderId="121" xfId="0" applyNumberFormat="1" applyFont="1" applyFill="1" applyBorder="1" applyAlignment="1" applyProtection="1">
      <alignment horizontal="center" vertical="center" shrinkToFit="1"/>
      <protection locked="0"/>
    </xf>
    <xf numFmtId="49" fontId="47" fillId="0" borderId="3" xfId="0" applyNumberFormat="1" applyFont="1" applyBorder="1" applyAlignment="1" applyProtection="1">
      <alignment horizontal="center" vertical="center" shrinkToFit="1"/>
      <protection locked="0"/>
    </xf>
    <xf numFmtId="49" fontId="25" fillId="0" borderId="5" xfId="0" applyNumberFormat="1" applyFont="1" applyBorder="1" applyAlignment="1" applyProtection="1">
      <alignment horizontal="center" vertical="center" shrinkToFit="1"/>
      <protection locked="0"/>
    </xf>
    <xf numFmtId="49" fontId="25" fillId="0" borderId="3" xfId="0" applyNumberFormat="1" applyFont="1" applyBorder="1" applyAlignment="1" applyProtection="1">
      <alignment horizontal="center" vertical="center" shrinkToFit="1"/>
      <protection locked="0"/>
    </xf>
    <xf numFmtId="49" fontId="25" fillId="0" borderId="121" xfId="0" applyNumberFormat="1" applyFont="1" applyBorder="1" applyAlignment="1" applyProtection="1">
      <alignment horizontal="center" vertical="center" shrinkToFit="1"/>
      <protection locked="0"/>
    </xf>
    <xf numFmtId="49" fontId="25" fillId="0" borderId="4" xfId="0" applyNumberFormat="1" applyFont="1" applyBorder="1" applyAlignment="1" applyProtection="1">
      <alignment horizontal="center" vertical="center" shrinkToFit="1"/>
      <protection locked="0"/>
    </xf>
    <xf numFmtId="0" fontId="24" fillId="11" borderId="3" xfId="0" applyNumberFormat="1" applyFont="1" applyFill="1" applyBorder="1" applyAlignment="1" applyProtection="1">
      <alignment horizontal="center" vertical="center" shrinkToFit="1"/>
      <protection locked="0"/>
    </xf>
    <xf numFmtId="0" fontId="24" fillId="11" borderId="5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3" xfId="0" applyNumberFormat="1" applyFont="1" applyBorder="1" applyAlignment="1" applyProtection="1">
      <alignment horizontal="center" vertical="center" shrinkToFit="1"/>
      <protection locked="0"/>
    </xf>
    <xf numFmtId="0" fontId="24" fillId="0" borderId="5" xfId="0" applyNumberFormat="1" applyFont="1" applyBorder="1" applyAlignment="1" applyProtection="1">
      <alignment horizontal="center" vertical="center" shrinkToFit="1"/>
      <protection locked="0"/>
    </xf>
    <xf numFmtId="0" fontId="51" fillId="0" borderId="152" xfId="3" applyBorder="1" applyAlignment="1">
      <alignment horizontal="center" vertical="center"/>
    </xf>
    <xf numFmtId="0" fontId="51" fillId="0" borderId="142" xfId="3" applyBorder="1" applyAlignment="1">
      <alignment horizontal="center" vertical="center"/>
    </xf>
    <xf numFmtId="0" fontId="51" fillId="0" borderId="143" xfId="3" applyBorder="1" applyAlignment="1">
      <alignment horizontal="center" vertical="center"/>
    </xf>
    <xf numFmtId="0" fontId="59" fillId="0" borderId="144" xfId="3" applyFont="1" applyBorder="1" applyAlignment="1">
      <alignment horizontal="center" vertical="center" wrapText="1"/>
    </xf>
    <xf numFmtId="0" fontId="59" fillId="0" borderId="145" xfId="3" applyFont="1" applyBorder="1" applyAlignment="1">
      <alignment horizontal="center" vertical="center" wrapText="1"/>
    </xf>
    <xf numFmtId="0" fontId="59" fillId="0" borderId="146" xfId="3" applyFont="1" applyBorder="1" applyAlignment="1">
      <alignment horizontal="center" vertical="center" wrapText="1"/>
    </xf>
    <xf numFmtId="0" fontId="51" fillId="0" borderId="150" xfId="3" applyBorder="1" applyAlignment="1">
      <alignment horizontal="center" vertical="center"/>
    </xf>
    <xf numFmtId="0" fontId="59" fillId="0" borderId="144" xfId="3" applyFont="1" applyBorder="1" applyAlignment="1">
      <alignment horizontal="center" vertical="center"/>
    </xf>
    <xf numFmtId="0" fontId="59" fillId="0" borderId="145" xfId="3" applyFont="1" applyBorder="1" applyAlignment="1">
      <alignment horizontal="center" vertical="center"/>
    </xf>
    <xf numFmtId="0" fontId="59" fillId="0" borderId="146" xfId="3" applyFont="1" applyBorder="1" applyAlignment="1">
      <alignment horizontal="center" vertical="center"/>
    </xf>
    <xf numFmtId="0" fontId="51" fillId="0" borderId="144" xfId="3" applyBorder="1" applyAlignment="1">
      <alignment horizontal="center" vertical="center"/>
    </xf>
    <xf numFmtId="0" fontId="51" fillId="0" borderId="145" xfId="3" applyBorder="1" applyAlignment="1">
      <alignment horizontal="center" vertical="center"/>
    </xf>
    <xf numFmtId="0" fontId="51" fillId="0" borderId="146" xfId="3" applyBorder="1" applyAlignment="1">
      <alignment horizontal="center" vertical="center"/>
    </xf>
    <xf numFmtId="0" fontId="51" fillId="0" borderId="126" xfId="3" applyBorder="1" applyAlignment="1">
      <alignment horizontal="left" vertical="center"/>
    </xf>
    <xf numFmtId="0" fontId="51" fillId="0" borderId="22" xfId="3" applyBorder="1" applyAlignment="1">
      <alignment horizontal="left" vertical="center"/>
    </xf>
    <xf numFmtId="0" fontId="51" fillId="0" borderId="30" xfId="3" applyBorder="1" applyAlignment="1">
      <alignment horizontal="left" vertical="center"/>
    </xf>
    <xf numFmtId="0" fontId="51" fillId="0" borderId="147" xfId="3" applyBorder="1" applyAlignment="1">
      <alignment horizontal="center" vertical="center"/>
    </xf>
    <xf numFmtId="0" fontId="51" fillId="0" borderId="148" xfId="3" applyBorder="1" applyAlignment="1">
      <alignment horizontal="center" vertical="center"/>
    </xf>
    <xf numFmtId="0" fontId="51" fillId="0" borderId="149" xfId="3" applyBorder="1" applyAlignment="1">
      <alignment horizontal="center" vertical="center"/>
    </xf>
    <xf numFmtId="0" fontId="51" fillId="0" borderId="140" xfId="3" applyBorder="1" applyAlignment="1">
      <alignment horizontal="center" vertical="center"/>
    </xf>
    <xf numFmtId="0" fontId="51" fillId="0" borderId="151" xfId="3" applyBorder="1" applyAlignment="1">
      <alignment horizontal="center" vertical="center"/>
    </xf>
    <xf numFmtId="0" fontId="51" fillId="0" borderId="141" xfId="3" applyBorder="1" applyAlignment="1">
      <alignment horizontal="center" vertical="center"/>
    </xf>
    <xf numFmtId="0" fontId="58" fillId="17" borderId="134" xfId="3" applyFont="1" applyFill="1" applyBorder="1" applyAlignment="1">
      <alignment horizontal="center" vertical="center" wrapText="1"/>
    </xf>
    <xf numFmtId="0" fontId="58" fillId="17" borderId="26" xfId="3" applyFont="1" applyFill="1" applyBorder="1" applyAlignment="1">
      <alignment horizontal="center" vertical="center" wrapText="1"/>
    </xf>
    <xf numFmtId="0" fontId="58" fillId="17" borderId="135" xfId="3" applyFont="1" applyFill="1" applyBorder="1" applyAlignment="1">
      <alignment horizontal="center" vertical="center" wrapText="1"/>
    </xf>
    <xf numFmtId="0" fontId="58" fillId="17" borderId="19" xfId="3" applyFont="1" applyFill="1" applyBorder="1" applyAlignment="1">
      <alignment horizontal="center" vertical="center" wrapText="1"/>
    </xf>
    <xf numFmtId="0" fontId="58" fillId="17" borderId="0" xfId="3" applyFont="1" applyFill="1" applyBorder="1" applyAlignment="1">
      <alignment horizontal="center" vertical="center" wrapText="1"/>
    </xf>
    <xf numFmtId="0" fontId="58" fillId="17" borderId="136" xfId="3" applyFont="1" applyFill="1" applyBorder="1" applyAlignment="1">
      <alignment horizontal="center" vertical="center" wrapText="1"/>
    </xf>
    <xf numFmtId="0" fontId="58" fillId="17" borderId="137" xfId="3" applyFont="1" applyFill="1" applyBorder="1" applyAlignment="1">
      <alignment horizontal="center" vertical="center" wrapText="1"/>
    </xf>
    <xf numFmtId="0" fontId="58" fillId="17" borderId="138" xfId="3" applyFont="1" applyFill="1" applyBorder="1" applyAlignment="1">
      <alignment horizontal="center" vertical="center" wrapText="1"/>
    </xf>
    <xf numFmtId="0" fontId="58" fillId="17" borderId="139" xfId="3" applyFont="1" applyFill="1" applyBorder="1" applyAlignment="1">
      <alignment horizontal="center" vertical="center" wrapText="1"/>
    </xf>
    <xf numFmtId="0" fontId="59" fillId="0" borderId="152" xfId="3" applyFont="1" applyBorder="1" applyAlignment="1">
      <alignment horizontal="center" vertical="center"/>
    </xf>
    <xf numFmtId="0" fontId="59" fillId="0" borderId="142" xfId="3" applyFont="1" applyBorder="1" applyAlignment="1">
      <alignment horizontal="center" vertical="center"/>
    </xf>
    <xf numFmtId="0" fontId="60" fillId="14" borderId="150" xfId="3" applyFont="1" applyFill="1" applyBorder="1" applyAlignment="1">
      <alignment horizontal="center" vertical="center"/>
    </xf>
    <xf numFmtId="0" fontId="60" fillId="14" borderId="142" xfId="3" applyFont="1" applyFill="1" applyBorder="1" applyAlignment="1">
      <alignment horizontal="center" vertical="center"/>
    </xf>
    <xf numFmtId="0" fontId="60" fillId="0" borderId="150" xfId="3" applyFont="1" applyBorder="1" applyAlignment="1">
      <alignment horizontal="center" vertical="center"/>
    </xf>
    <xf numFmtId="0" fontId="60" fillId="0" borderId="142" xfId="3" applyFont="1" applyBorder="1" applyAlignment="1">
      <alignment horizontal="center" vertical="center"/>
    </xf>
    <xf numFmtId="0" fontId="60" fillId="0" borderId="144" xfId="3" applyFont="1" applyBorder="1" applyAlignment="1">
      <alignment horizontal="center" vertical="center"/>
    </xf>
    <xf numFmtId="0" fontId="60" fillId="0" borderId="145" xfId="3" applyFont="1" applyBorder="1" applyAlignment="1">
      <alignment horizontal="center" vertical="center"/>
    </xf>
    <xf numFmtId="0" fontId="60" fillId="0" borderId="146" xfId="3" applyFont="1" applyBorder="1" applyAlignment="1">
      <alignment horizontal="center" vertical="center"/>
    </xf>
    <xf numFmtId="0" fontId="59" fillId="0" borderId="143" xfId="3" applyFont="1" applyBorder="1" applyAlignment="1">
      <alignment horizontal="center" vertical="center"/>
    </xf>
    <xf numFmtId="0" fontId="60" fillId="14" borderId="143" xfId="3" applyFont="1" applyFill="1" applyBorder="1" applyAlignment="1">
      <alignment horizontal="center" vertical="center"/>
    </xf>
    <xf numFmtId="0" fontId="60" fillId="0" borderId="143" xfId="3" applyFont="1" applyBorder="1" applyAlignment="1">
      <alignment horizontal="center" vertical="center"/>
    </xf>
    <xf numFmtId="0" fontId="59" fillId="0" borderId="150" xfId="3" applyFont="1" applyBorder="1" applyAlignment="1">
      <alignment horizontal="center" vertical="center"/>
    </xf>
    <xf numFmtId="0" fontId="59" fillId="0" borderId="147" xfId="3" applyFont="1" applyBorder="1" applyAlignment="1">
      <alignment horizontal="center" vertical="center"/>
    </xf>
    <xf numFmtId="0" fontId="59" fillId="0" borderId="148" xfId="3" applyFont="1" applyBorder="1" applyAlignment="1">
      <alignment horizontal="center" vertical="center"/>
    </xf>
    <xf numFmtId="0" fontId="60" fillId="14" borderId="149" xfId="3" applyFont="1" applyFill="1" applyBorder="1" applyAlignment="1">
      <alignment horizontal="center" vertical="center"/>
    </xf>
    <xf numFmtId="0" fontId="60" fillId="14" borderId="140" xfId="3" applyFont="1" applyFill="1" applyBorder="1" applyAlignment="1">
      <alignment horizontal="center" vertical="center"/>
    </xf>
    <xf numFmtId="0" fontId="59" fillId="0" borderId="151" xfId="3" applyFont="1" applyBorder="1" applyAlignment="1">
      <alignment horizontal="center" vertical="center"/>
    </xf>
    <xf numFmtId="0" fontId="60" fillId="14" borderId="141" xfId="3" applyFont="1" applyFill="1" applyBorder="1" applyAlignment="1">
      <alignment horizontal="center" vertical="center"/>
    </xf>
    <xf numFmtId="0" fontId="31" fillId="0" borderId="126" xfId="0" applyFont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top" wrapText="1"/>
    </xf>
    <xf numFmtId="0" fontId="31" fillId="0" borderId="30" xfId="0" applyFont="1" applyBorder="1" applyAlignment="1">
      <alignment horizontal="center" vertical="top" wrapText="1"/>
    </xf>
    <xf numFmtId="0" fontId="36" fillId="0" borderId="116" xfId="0" applyNumberFormat="1" applyFont="1" applyBorder="1" applyAlignment="1" applyProtection="1">
      <alignment horizontal="left" vertical="center" shrinkToFit="1"/>
      <protection locked="0"/>
    </xf>
    <xf numFmtId="0" fontId="36" fillId="0" borderId="32" xfId="0" applyNumberFormat="1" applyFont="1" applyBorder="1" applyAlignment="1" applyProtection="1">
      <alignment horizontal="left" vertical="center" shrinkToFit="1"/>
      <protection locked="0"/>
    </xf>
    <xf numFmtId="0" fontId="21" fillId="0" borderId="32" xfId="0" applyNumberFormat="1" applyFont="1" applyBorder="1" applyAlignment="1" applyProtection="1">
      <alignment horizontal="center" vertical="center" shrinkToFit="1"/>
      <protection locked="0"/>
    </xf>
    <xf numFmtId="0" fontId="21" fillId="0" borderId="153" xfId="0" applyNumberFormat="1" applyFont="1" applyBorder="1" applyAlignment="1" applyProtection="1">
      <alignment horizontal="center" vertical="center" shrinkToFit="1"/>
      <protection locked="0"/>
    </xf>
    <xf numFmtId="49" fontId="20" fillId="0" borderId="116" xfId="0" applyNumberFormat="1" applyFont="1" applyBorder="1" applyAlignment="1" applyProtection="1">
      <alignment horizontal="center" vertical="center" shrinkToFit="1"/>
      <protection locked="0"/>
    </xf>
    <xf numFmtId="49" fontId="20" fillId="0" borderId="32" xfId="0" applyNumberFormat="1" applyFont="1" applyBorder="1" applyAlignment="1" applyProtection="1">
      <alignment horizontal="center" vertical="center" shrinkToFit="1"/>
      <protection locked="0"/>
    </xf>
    <xf numFmtId="0" fontId="37" fillId="0" borderId="32" xfId="0" applyFont="1" applyBorder="1" applyAlignment="1" applyProtection="1">
      <alignment horizontal="center" vertical="center" shrinkToFit="1"/>
      <protection locked="0"/>
    </xf>
    <xf numFmtId="49" fontId="23" fillId="0" borderId="32" xfId="0" applyNumberFormat="1" applyFont="1" applyBorder="1" applyAlignment="1" applyProtection="1">
      <alignment horizontal="center" vertical="center" shrinkToFit="1"/>
      <protection locked="0"/>
    </xf>
    <xf numFmtId="49" fontId="23" fillId="0" borderId="153" xfId="0" applyNumberFormat="1" applyFont="1" applyBorder="1" applyAlignment="1" applyProtection="1">
      <alignment horizontal="center" vertical="center" shrinkToFit="1"/>
      <protection locked="0"/>
    </xf>
    <xf numFmtId="0" fontId="36" fillId="0" borderId="3" xfId="0" applyNumberFormat="1" applyFont="1" applyBorder="1" applyAlignment="1" applyProtection="1">
      <alignment horizontal="left" vertical="center" shrinkToFit="1"/>
      <protection locked="0"/>
    </xf>
    <xf numFmtId="0" fontId="36" fillId="0" borderId="4" xfId="0" applyNumberFormat="1" applyFont="1" applyBorder="1" applyAlignment="1" applyProtection="1">
      <alignment horizontal="left" vertical="center" shrinkToFit="1"/>
      <protection locked="0"/>
    </xf>
    <xf numFmtId="0" fontId="21" fillId="0" borderId="4" xfId="0" applyNumberFormat="1" applyFont="1" applyBorder="1" applyAlignment="1" applyProtection="1">
      <alignment horizontal="center" vertical="center" shrinkToFit="1"/>
      <protection locked="0"/>
    </xf>
    <xf numFmtId="0" fontId="21" fillId="0" borderId="5" xfId="0" applyNumberFormat="1" applyFont="1" applyBorder="1" applyAlignment="1" applyProtection="1">
      <alignment horizontal="center" vertical="center" shrinkToFit="1"/>
      <protection locked="0"/>
    </xf>
    <xf numFmtId="0" fontId="36" fillId="0" borderId="15" xfId="0" applyNumberFormat="1" applyFont="1" applyBorder="1" applyAlignment="1" applyProtection="1">
      <alignment horizontal="left" vertical="center" shrinkToFit="1"/>
      <protection locked="0"/>
    </xf>
    <xf numFmtId="0" fontId="36" fillId="0" borderId="122" xfId="0" applyNumberFormat="1" applyFont="1" applyBorder="1" applyAlignment="1" applyProtection="1">
      <alignment horizontal="left" vertical="center" shrinkToFit="1"/>
      <protection locked="0"/>
    </xf>
    <xf numFmtId="0" fontId="21" fillId="0" borderId="122" xfId="0" applyNumberFormat="1" applyFont="1" applyBorder="1" applyAlignment="1" applyProtection="1">
      <alignment horizontal="center" vertical="center" shrinkToFit="1"/>
      <protection locked="0"/>
    </xf>
    <xf numFmtId="0" fontId="21" fillId="0" borderId="114" xfId="0" applyNumberFormat="1" applyFont="1" applyBorder="1" applyAlignment="1" applyProtection="1">
      <alignment horizontal="center" vertical="center" shrinkToFit="1"/>
      <protection locked="0"/>
    </xf>
    <xf numFmtId="0" fontId="21" fillId="0" borderId="9" xfId="0" applyNumberFormat="1" applyFont="1" applyBorder="1" applyAlignment="1" applyProtection="1">
      <alignment horizontal="center" vertical="center" shrinkToFit="1"/>
      <protection locked="0"/>
    </xf>
    <xf numFmtId="0" fontId="21" fillId="0" borderId="10" xfId="0" applyNumberFormat="1" applyFont="1" applyBorder="1" applyAlignment="1" applyProtection="1">
      <alignment horizontal="center" vertical="center" shrinkToFit="1"/>
      <protection locked="0"/>
    </xf>
    <xf numFmtId="49" fontId="20" fillId="0" borderId="126" xfId="0" applyNumberFormat="1" applyFont="1" applyBorder="1" applyAlignment="1" applyProtection="1">
      <alignment horizontal="left" vertical="center" shrinkToFit="1"/>
      <protection locked="0"/>
    </xf>
    <xf numFmtId="49" fontId="20" fillId="0" borderId="22" xfId="0" applyNumberFormat="1" applyFont="1" applyBorder="1" applyAlignment="1" applyProtection="1">
      <alignment horizontal="left" vertical="center" shrinkToFit="1"/>
      <protection locked="0"/>
    </xf>
    <xf numFmtId="0" fontId="36" fillId="0" borderId="22" xfId="0" applyNumberFormat="1" applyFont="1" applyFill="1" applyBorder="1" applyAlignment="1" applyProtection="1">
      <alignment horizontal="left" vertical="center" shrinkToFit="1"/>
      <protection locked="0"/>
    </xf>
    <xf numFmtId="0" fontId="36" fillId="0" borderId="30" xfId="0" applyNumberFormat="1" applyFont="1" applyFill="1" applyBorder="1" applyAlignment="1" applyProtection="1">
      <alignment horizontal="left" vertical="center" shrinkToFit="1"/>
      <protection locked="0"/>
    </xf>
    <xf numFmtId="0" fontId="36" fillId="0" borderId="3" xfId="0" applyNumberFormat="1" applyFont="1" applyBorder="1" applyAlignment="1" applyProtection="1">
      <alignment horizontal="center" vertical="center" shrinkToFit="1"/>
      <protection locked="0"/>
    </xf>
    <xf numFmtId="0" fontId="36" fillId="0" borderId="4" xfId="0" applyNumberFormat="1" applyFont="1" applyBorder="1" applyAlignment="1" applyProtection="1">
      <alignment horizontal="center" vertical="center" shrinkToFit="1"/>
      <protection locked="0"/>
    </xf>
    <xf numFmtId="0" fontId="36" fillId="0" borderId="15" xfId="0" applyNumberFormat="1" applyFont="1" applyBorder="1" applyAlignment="1" applyProtection="1">
      <alignment horizontal="center" vertical="center" shrinkToFit="1"/>
      <protection locked="0"/>
    </xf>
    <xf numFmtId="0" fontId="36" fillId="0" borderId="122" xfId="0" applyNumberFormat="1" applyFont="1" applyBorder="1" applyAlignment="1" applyProtection="1">
      <alignment horizontal="center" vertical="center" shrinkToFit="1"/>
      <protection locked="0"/>
    </xf>
    <xf numFmtId="0" fontId="36" fillId="0" borderId="16" xfId="0" applyNumberFormat="1" applyFont="1" applyBorder="1" applyAlignment="1" applyProtection="1">
      <alignment horizontal="center" vertical="center" shrinkToFit="1"/>
      <protection locked="0"/>
    </xf>
    <xf numFmtId="0" fontId="36" fillId="0" borderId="9" xfId="0" applyNumberFormat="1" applyFont="1" applyBorder="1" applyAlignment="1" applyProtection="1">
      <alignment horizontal="center" vertical="center" shrinkToFit="1"/>
      <protection locked="0"/>
    </xf>
    <xf numFmtId="49" fontId="14" fillId="2" borderId="3" xfId="0" applyNumberFormat="1" applyFont="1" applyFill="1" applyBorder="1" applyAlignment="1">
      <alignment horizontal="left" vertical="center" shrinkToFit="1"/>
    </xf>
    <xf numFmtId="0" fontId="14" fillId="2" borderId="4" xfId="0" applyFont="1" applyFill="1" applyBorder="1" applyAlignment="1">
      <alignment vertical="center" shrinkToFit="1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49" fontId="14" fillId="0" borderId="3" xfId="0" applyNumberFormat="1" applyFont="1" applyBorder="1" applyAlignment="1">
      <alignment horizontal="left" vertical="center" shrinkToFit="1"/>
    </xf>
    <xf numFmtId="0" fontId="14" fillId="0" borderId="4" xfId="0" applyFont="1" applyBorder="1" applyAlignment="1">
      <alignment vertical="center" shrinkToFit="1"/>
    </xf>
    <xf numFmtId="49" fontId="14" fillId="2" borderId="5" xfId="0" applyNumberFormat="1" applyFont="1" applyFill="1" applyBorder="1" applyAlignment="1">
      <alignment horizontal="left" vertical="center" shrinkToFit="1"/>
    </xf>
    <xf numFmtId="49" fontId="14" fillId="4" borderId="20" xfId="0" applyNumberFormat="1" applyFont="1" applyFill="1" applyBorder="1" applyAlignment="1">
      <alignment vertical="center" shrinkToFit="1"/>
    </xf>
    <xf numFmtId="0" fontId="16" fillId="4" borderId="0" xfId="0" applyFont="1" applyFill="1" applyAlignment="1">
      <alignment vertical="center" shrinkToFit="1"/>
    </xf>
    <xf numFmtId="0" fontId="16" fillId="4" borderId="8" xfId="0" applyFont="1" applyFill="1" applyBorder="1" applyAlignment="1">
      <alignment vertical="center" shrinkToFit="1"/>
    </xf>
    <xf numFmtId="49" fontId="14" fillId="0" borderId="4" xfId="0" applyNumberFormat="1" applyFont="1" applyBorder="1" applyAlignment="1">
      <alignment horizontal="left" vertical="center" shrinkToFit="1"/>
    </xf>
    <xf numFmtId="49" fontId="14" fillId="0" borderId="5" xfId="0" applyNumberFormat="1" applyFont="1" applyBorder="1" applyAlignment="1">
      <alignment horizontal="left" vertical="center" shrinkToFit="1"/>
    </xf>
    <xf numFmtId="0" fontId="18" fillId="0" borderId="21" xfId="0" applyFont="1" applyBorder="1" applyAlignment="1">
      <alignment vertical="center"/>
    </xf>
    <xf numFmtId="0" fontId="0" fillId="0" borderId="18" xfId="0" applyBorder="1" applyAlignment="1"/>
    <xf numFmtId="0" fontId="0" fillId="0" borderId="20" xfId="0" applyBorder="1" applyAlignment="1"/>
    <xf numFmtId="0" fontId="0" fillId="0" borderId="8" xfId="0" applyBorder="1" applyAlignment="1"/>
    <xf numFmtId="0" fontId="0" fillId="0" borderId="16" xfId="0" applyBorder="1" applyAlignment="1"/>
    <xf numFmtId="0" fontId="0" fillId="0" borderId="10" xfId="0" applyBorder="1" applyAlignment="1"/>
    <xf numFmtId="0" fontId="18" fillId="0" borderId="21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14" fillId="2" borderId="126" xfId="0" applyNumberFormat="1" applyFont="1" applyFill="1" applyBorder="1" applyAlignment="1">
      <alignment horizontal="center" vertical="center" shrinkToFit="1"/>
    </xf>
    <xf numFmtId="0" fontId="13" fillId="2" borderId="42" xfId="0" applyFont="1" applyFill="1" applyBorder="1" applyAlignment="1">
      <alignment shrinkToFit="1"/>
    </xf>
    <xf numFmtId="0" fontId="14" fillId="2" borderId="126" xfId="0" applyFont="1" applyFill="1" applyBorder="1" applyAlignment="1">
      <alignment horizontal="center" vertical="center" shrinkToFit="1"/>
    </xf>
    <xf numFmtId="0" fontId="14" fillId="2" borderId="42" xfId="0" applyFont="1" applyFill="1" applyBorder="1" applyAlignment="1">
      <alignment horizontal="center" vertical="center" shrinkToFit="1"/>
    </xf>
    <xf numFmtId="0" fontId="8" fillId="0" borderId="15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5" xfId="0" applyFont="1" applyFill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219" fontId="12" fillId="6" borderId="155" xfId="0" applyNumberFormat="1" applyFont="1" applyFill="1" applyBorder="1" applyAlignment="1" applyProtection="1">
      <alignment horizontal="center" vertical="center" shrinkToFit="1"/>
      <protection locked="0"/>
    </xf>
    <xf numFmtId="219" fontId="12" fillId="6" borderId="122" xfId="0" applyNumberFormat="1" applyFont="1" applyFill="1" applyBorder="1" applyAlignment="1" applyProtection="1">
      <alignment horizontal="center" vertical="center" shrinkToFit="1"/>
      <protection locked="0"/>
    </xf>
    <xf numFmtId="219" fontId="12" fillId="6" borderId="114" xfId="0" applyNumberFormat="1" applyFont="1" applyFill="1" applyBorder="1" applyAlignment="1" applyProtection="1">
      <alignment horizontal="center" vertical="center" shrinkToFit="1"/>
      <protection locked="0"/>
    </xf>
    <xf numFmtId="49" fontId="12" fillId="6" borderId="14" xfId="0" applyNumberFormat="1" applyFont="1" applyFill="1" applyBorder="1" applyAlignment="1">
      <alignment horizontal="center" vertical="center" shrinkToFit="1"/>
    </xf>
    <xf numFmtId="49" fontId="12" fillId="6" borderId="29" xfId="0" applyNumberFormat="1" applyFont="1" applyFill="1" applyBorder="1" applyAlignment="1">
      <alignment horizontal="center" vertical="center" shrinkToFit="1"/>
    </xf>
    <xf numFmtId="219" fontId="12" fillId="6" borderId="154" xfId="0" applyNumberFormat="1" applyFont="1" applyFill="1" applyBorder="1" applyAlignment="1" applyProtection="1">
      <alignment horizontal="center" vertical="center" shrinkToFit="1"/>
      <protection locked="0"/>
    </xf>
    <xf numFmtId="219" fontId="12" fillId="6" borderId="4" xfId="0" applyNumberFormat="1" applyFont="1" applyFill="1" applyBorder="1" applyAlignment="1" applyProtection="1">
      <alignment horizontal="center" vertical="center" shrinkToFit="1"/>
      <protection locked="0"/>
    </xf>
    <xf numFmtId="219" fontId="12" fillId="6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6" borderId="1" xfId="0" applyNumberFormat="1" applyFont="1" applyFill="1" applyBorder="1" applyAlignment="1">
      <alignment horizontal="center" vertical="center" shrinkToFit="1"/>
    </xf>
    <xf numFmtId="49" fontId="12" fillId="6" borderId="28" xfId="0" applyNumberFormat="1" applyFont="1" applyFill="1" applyBorder="1" applyAlignment="1">
      <alignment horizontal="center" vertical="center" shrinkToFit="1"/>
    </xf>
    <xf numFmtId="49" fontId="12" fillId="6" borderId="7" xfId="0" applyNumberFormat="1" applyFont="1" applyFill="1" applyBorder="1" applyAlignment="1">
      <alignment horizontal="center" vertical="center" shrinkToFit="1"/>
    </xf>
    <xf numFmtId="49" fontId="12" fillId="6" borderId="157" xfId="0" applyNumberFormat="1" applyFont="1" applyFill="1" applyBorder="1" applyAlignment="1">
      <alignment horizontal="center" vertical="center" shrinkToFit="1"/>
    </xf>
    <xf numFmtId="49" fontId="10" fillId="2" borderId="165" xfId="0" applyNumberFormat="1" applyFont="1" applyFill="1" applyBorder="1" applyAlignment="1">
      <alignment horizontal="center" vertical="center"/>
    </xf>
    <xf numFmtId="49" fontId="10" fillId="2" borderId="24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2" fillId="0" borderId="28" xfId="0" applyNumberFormat="1" applyFont="1" applyFill="1" applyBorder="1" applyAlignment="1">
      <alignment horizontal="center" vertical="center" shrinkToFit="1"/>
    </xf>
    <xf numFmtId="219" fontId="12" fillId="0" borderId="15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4" xfId="0" applyNumberFormat="1" applyFont="1" applyFill="1" applyBorder="1" applyAlignment="1">
      <alignment horizontal="center" vertical="center" shrinkToFit="1"/>
    </xf>
    <xf numFmtId="49" fontId="12" fillId="0" borderId="29" xfId="0" applyNumberFormat="1" applyFont="1" applyFill="1" applyBorder="1" applyAlignment="1">
      <alignment horizontal="center" vertical="center" shrinkToFit="1"/>
    </xf>
    <xf numFmtId="219" fontId="12" fillId="0" borderId="15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22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>
      <alignment horizontal="center" vertical="center" shrinkToFit="1"/>
    </xf>
    <xf numFmtId="49" fontId="12" fillId="0" borderId="157" xfId="0" applyNumberFormat="1" applyFont="1" applyFill="1" applyBorder="1" applyAlignment="1">
      <alignment horizontal="center" vertical="center" shrinkToFit="1"/>
    </xf>
    <xf numFmtId="49" fontId="10" fillId="2" borderId="25" xfId="0" applyNumberFormat="1" applyFont="1" applyFill="1" applyBorder="1" applyAlignment="1">
      <alignment horizontal="center" vertical="center"/>
    </xf>
    <xf numFmtId="219" fontId="12" fillId="0" borderId="159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2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1" xfId="0" applyNumberFormat="1" applyFont="1" applyFill="1" applyBorder="1" applyAlignment="1">
      <alignment horizontal="center" vertical="center" shrinkToFit="1"/>
    </xf>
    <xf numFmtId="49" fontId="12" fillId="0" borderId="27" xfId="0" applyNumberFormat="1" applyFont="1" applyFill="1" applyBorder="1" applyAlignment="1">
      <alignment horizontal="center" vertical="center" shrinkToFit="1"/>
    </xf>
    <xf numFmtId="49" fontId="10" fillId="2" borderId="44" xfId="0" applyNumberFormat="1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shrinkToFit="1"/>
    </xf>
    <xf numFmtId="0" fontId="26" fillId="6" borderId="158" xfId="0" applyFont="1" applyFill="1" applyBorder="1" applyAlignment="1">
      <alignment horizontal="left" vertical="center"/>
    </xf>
    <xf numFmtId="0" fontId="26" fillId="6" borderId="26" xfId="0" applyFont="1" applyFill="1" applyBorder="1" applyAlignment="1">
      <alignment horizontal="left" vertical="center"/>
    </xf>
    <xf numFmtId="0" fontId="26" fillId="6" borderId="13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41" fillId="0" borderId="3" xfId="0" applyNumberFormat="1" applyFont="1" applyFill="1" applyBorder="1" applyAlignment="1">
      <alignment horizontal="left" vertical="center" shrinkToFit="1"/>
    </xf>
    <xf numFmtId="0" fontId="41" fillId="0" borderId="4" xfId="0" applyNumberFormat="1" applyFont="1" applyFill="1" applyBorder="1" applyAlignment="1">
      <alignment horizontal="left" vertical="center" shrinkToFit="1"/>
    </xf>
    <xf numFmtId="0" fontId="7" fillId="0" borderId="153" xfId="0" applyFont="1" applyFill="1" applyBorder="1" applyAlignment="1">
      <alignment horizontal="center" vertical="center" shrinkToFit="1"/>
    </xf>
    <xf numFmtId="0" fontId="7" fillId="0" borderId="166" xfId="0" applyFont="1" applyFill="1" applyBorder="1" applyAlignment="1">
      <alignment horizontal="center" vertical="center" shrinkToFit="1"/>
    </xf>
    <xf numFmtId="49" fontId="10" fillId="2" borderId="42" xfId="0" applyNumberFormat="1" applyFont="1" applyFill="1" applyBorder="1" applyAlignment="1">
      <alignment horizontal="center" vertical="center" shrinkToFit="1"/>
    </xf>
    <xf numFmtId="49" fontId="10" fillId="2" borderId="22" xfId="0" applyNumberFormat="1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42" xfId="0" applyFont="1" applyFill="1" applyBorder="1" applyAlignment="1">
      <alignment horizontal="center" vertical="center" shrinkToFit="1"/>
    </xf>
    <xf numFmtId="0" fontId="41" fillId="0" borderId="15" xfId="0" applyNumberFormat="1" applyFont="1" applyFill="1" applyBorder="1" applyAlignment="1">
      <alignment horizontal="left" vertical="center" shrinkToFit="1"/>
    </xf>
    <xf numFmtId="0" fontId="41" fillId="0" borderId="122" xfId="0" applyNumberFormat="1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41" fillId="0" borderId="116" xfId="0" applyNumberFormat="1" applyFont="1" applyFill="1" applyBorder="1" applyAlignment="1">
      <alignment horizontal="left" vertical="center" shrinkToFit="1"/>
    </xf>
    <xf numFmtId="0" fontId="41" fillId="0" borderId="32" xfId="0" applyNumberFormat="1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16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5" fillId="6" borderId="158" xfId="0" applyNumberFormat="1" applyFont="1" applyFill="1" applyBorder="1" applyAlignment="1">
      <alignment horizontal="center" vertical="center" shrinkToFit="1"/>
    </xf>
    <xf numFmtId="0" fontId="7" fillId="6" borderId="26" xfId="0" applyNumberFormat="1" applyFont="1" applyFill="1" applyBorder="1" applyAlignment="1">
      <alignment horizontal="center" vertical="center" shrinkToFit="1"/>
    </xf>
    <xf numFmtId="0" fontId="7" fillId="6" borderId="0" xfId="0" applyNumberFormat="1" applyFont="1" applyFill="1" applyBorder="1" applyAlignment="1">
      <alignment horizontal="center" vertical="center" shrinkToFit="1"/>
    </xf>
    <xf numFmtId="0" fontId="7" fillId="6" borderId="135" xfId="0" applyNumberFormat="1" applyFont="1" applyFill="1" applyBorder="1" applyAlignment="1">
      <alignment horizontal="center" vertical="center" shrinkToFit="1"/>
    </xf>
    <xf numFmtId="0" fontId="7" fillId="6" borderId="16" xfId="0" applyNumberFormat="1" applyFont="1" applyFill="1" applyBorder="1" applyAlignment="1">
      <alignment horizontal="center" vertical="center" shrinkToFit="1"/>
    </xf>
    <xf numFmtId="0" fontId="7" fillId="6" borderId="9" xfId="0" applyNumberFormat="1" applyFont="1" applyFill="1" applyBorder="1" applyAlignment="1">
      <alignment horizontal="center" vertical="center" shrinkToFit="1"/>
    </xf>
    <xf numFmtId="0" fontId="7" fillId="6" borderId="129" xfId="0" applyNumberFormat="1" applyFont="1" applyFill="1" applyBorder="1" applyAlignment="1">
      <alignment horizontal="center" vertical="center" shrinkToFit="1"/>
    </xf>
    <xf numFmtId="0" fontId="12" fillId="6" borderId="1" xfId="0" applyFont="1" applyFill="1" applyBorder="1" applyAlignment="1">
      <alignment horizontal="left" vertical="center" shrinkToFit="1"/>
    </xf>
    <xf numFmtId="0" fontId="7" fillId="0" borderId="121" xfId="0" applyFont="1" applyFill="1" applyBorder="1" applyAlignment="1">
      <alignment horizontal="center" vertical="center" shrinkToFit="1"/>
    </xf>
    <xf numFmtId="219" fontId="12" fillId="6" borderId="3" xfId="0" applyNumberFormat="1" applyFont="1" applyFill="1" applyBorder="1" applyAlignment="1" applyProtection="1">
      <alignment horizontal="center" vertical="center" shrinkToFit="1"/>
      <protection locked="0"/>
    </xf>
    <xf numFmtId="219" fontId="12" fillId="6" borderId="121" xfId="0" applyNumberFormat="1" applyFont="1" applyFill="1" applyBorder="1" applyAlignment="1" applyProtection="1">
      <alignment horizontal="center" vertical="center" shrinkToFit="1"/>
      <protection locked="0"/>
    </xf>
    <xf numFmtId="203" fontId="3" fillId="0" borderId="22" xfId="0" applyNumberFormat="1" applyFont="1" applyFill="1" applyBorder="1" applyAlignment="1">
      <alignment vertical="center"/>
    </xf>
    <xf numFmtId="189" fontId="12" fillId="6" borderId="3" xfId="0" applyNumberFormat="1" applyFont="1" applyFill="1" applyBorder="1" applyAlignment="1" applyProtection="1">
      <alignment horizontal="center" vertical="center" shrinkToFit="1"/>
    </xf>
    <xf numFmtId="189" fontId="12" fillId="6" borderId="5" xfId="0" applyNumberFormat="1" applyFont="1" applyFill="1" applyBorder="1" applyAlignment="1" applyProtection="1">
      <alignment horizontal="center" vertical="center" shrinkToFit="1"/>
    </xf>
    <xf numFmtId="0" fontId="26" fillId="6" borderId="15" xfId="0" applyFont="1" applyFill="1" applyBorder="1" applyAlignment="1">
      <alignment horizontal="left" vertical="center"/>
    </xf>
    <xf numFmtId="0" fontId="26" fillId="6" borderId="122" xfId="0" applyFont="1" applyFill="1" applyBorder="1" applyAlignment="1">
      <alignment horizontal="left" vertical="center"/>
    </xf>
    <xf numFmtId="0" fontId="26" fillId="6" borderId="125" xfId="0" applyFont="1" applyFill="1" applyBorder="1" applyAlignment="1">
      <alignment horizontal="left" vertical="center"/>
    </xf>
    <xf numFmtId="219" fontId="12" fillId="13" borderId="44" xfId="0" applyNumberFormat="1" applyFont="1" applyFill="1" applyBorder="1" applyAlignment="1" applyProtection="1">
      <alignment horizontal="center" vertical="center" shrinkToFit="1"/>
      <protection locked="0"/>
    </xf>
    <xf numFmtId="219" fontId="12" fillId="13" borderId="22" xfId="0" applyNumberFormat="1" applyFont="1" applyFill="1" applyBorder="1" applyAlignment="1" applyProtection="1">
      <alignment horizontal="center" vertical="center" shrinkToFit="1"/>
      <protection locked="0"/>
    </xf>
    <xf numFmtId="219" fontId="12" fillId="13" borderId="30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44" xfId="0" applyNumberFormat="1" applyFont="1" applyFill="1" applyBorder="1" applyAlignment="1">
      <alignment horizontal="center" vertical="center" shrinkToFit="1"/>
    </xf>
    <xf numFmtId="49" fontId="12" fillId="2" borderId="158" xfId="0" applyNumberFormat="1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115" xfId="0" applyFont="1" applyFill="1" applyBorder="1" applyAlignment="1">
      <alignment horizontal="center" vertical="center" shrinkToFit="1"/>
    </xf>
    <xf numFmtId="219" fontId="12" fillId="6" borderId="44" xfId="0" applyNumberFormat="1" applyFont="1" applyFill="1" applyBorder="1" applyAlignment="1" applyProtection="1">
      <alignment horizontal="center" vertical="center" shrinkToFit="1"/>
      <protection locked="0"/>
    </xf>
    <xf numFmtId="219" fontId="12" fillId="6" borderId="22" xfId="0" applyNumberFormat="1" applyFont="1" applyFill="1" applyBorder="1" applyAlignment="1" applyProtection="1">
      <alignment horizontal="center" vertical="center" shrinkToFit="1"/>
      <protection locked="0"/>
    </xf>
    <xf numFmtId="219" fontId="12" fillId="6" borderId="3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59" xfId="0" applyNumberFormat="1" applyFont="1" applyFill="1" applyBorder="1" applyAlignment="1">
      <alignment horizontal="left" vertical="center" shrinkToFit="1"/>
    </xf>
    <xf numFmtId="0" fontId="7" fillId="2" borderId="32" xfId="0" applyFont="1" applyFill="1" applyBorder="1" applyAlignment="1">
      <alignment horizontal="left" vertical="center" shrinkToFit="1"/>
    </xf>
    <xf numFmtId="0" fontId="7" fillId="2" borderId="153" xfId="0" applyFont="1" applyFill="1" applyBorder="1" applyAlignment="1">
      <alignment vertical="center"/>
    </xf>
    <xf numFmtId="189" fontId="12" fillId="0" borderId="21" xfId="0" applyNumberFormat="1" applyFont="1" applyFill="1" applyBorder="1" applyAlignment="1" applyProtection="1">
      <alignment horizontal="center" vertical="center" shrinkToFit="1"/>
    </xf>
    <xf numFmtId="189" fontId="12" fillId="0" borderId="17" xfId="0" applyNumberFormat="1" applyFont="1" applyFill="1" applyBorder="1" applyAlignment="1" applyProtection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49" fontId="12" fillId="0" borderId="116" xfId="0" applyNumberFormat="1" applyFont="1" applyFill="1" applyBorder="1" applyAlignment="1">
      <alignment horizontal="center" vertical="center" shrinkToFit="1"/>
    </xf>
    <xf numFmtId="0" fontId="7" fillId="0" borderId="160" xfId="0" applyFont="1" applyFill="1" applyBorder="1" applyAlignment="1">
      <alignment horizontal="center" vertical="center" shrinkToFit="1"/>
    </xf>
    <xf numFmtId="0" fontId="12" fillId="0" borderId="15" xfId="0" applyNumberFormat="1" applyFont="1" applyFill="1" applyBorder="1" applyAlignment="1">
      <alignment horizontal="center" vertical="center" shrinkToFit="1"/>
    </xf>
    <xf numFmtId="0" fontId="7" fillId="0" borderId="114" xfId="0" applyNumberFormat="1" applyFont="1" applyFill="1" applyBorder="1" applyAlignment="1">
      <alignment horizontal="center" vertical="center" shrinkToFit="1"/>
    </xf>
    <xf numFmtId="219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5" xfId="0" applyNumberFormat="1" applyFont="1" applyFill="1" applyBorder="1" applyAlignment="1">
      <alignment horizontal="center" vertical="center" shrinkToFit="1"/>
    </xf>
    <xf numFmtId="0" fontId="7" fillId="0" borderId="114" xfId="0" applyFont="1" applyFill="1" applyBorder="1" applyAlignment="1">
      <alignment horizontal="center" vertical="center" shrinkToFit="1"/>
    </xf>
    <xf numFmtId="222" fontId="12" fillId="6" borderId="44" xfId="0" applyNumberFormat="1" applyFont="1" applyFill="1" applyBorder="1" applyAlignment="1" applyProtection="1">
      <alignment horizontal="center" vertical="center" shrinkToFit="1"/>
      <protection locked="0"/>
    </xf>
    <xf numFmtId="222" fontId="12" fillId="6" borderId="22" xfId="0" applyNumberFormat="1" applyFont="1" applyFill="1" applyBorder="1" applyAlignment="1" applyProtection="1">
      <alignment horizontal="center" vertical="center" shrinkToFit="1"/>
      <protection locked="0"/>
    </xf>
    <xf numFmtId="222" fontId="12" fillId="6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49" fontId="10" fillId="2" borderId="14" xfId="0" applyNumberFormat="1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49" fontId="3" fillId="2" borderId="26" xfId="0" applyNumberFormat="1" applyFont="1" applyFill="1" applyBorder="1" applyAlignment="1">
      <alignment horizontal="center" vertical="center" shrinkToFit="1"/>
    </xf>
    <xf numFmtId="49" fontId="3" fillId="2" borderId="135" xfId="0" applyNumberFormat="1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136" xfId="0" applyFont="1" applyFill="1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 shrinkToFit="1"/>
    </xf>
    <xf numFmtId="49" fontId="3" fillId="2" borderId="44" xfId="0" applyNumberFormat="1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shrinkToFit="1"/>
    </xf>
    <xf numFmtId="0" fontId="7" fillId="2" borderId="42" xfId="0" applyFont="1" applyFill="1" applyBorder="1" applyAlignment="1">
      <alignment shrinkToFit="1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135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9" xfId="0" applyFont="1" applyFill="1" applyBorder="1" applyAlignment="1">
      <alignment horizontal="center" vertical="center"/>
    </xf>
    <xf numFmtId="49" fontId="12" fillId="17" borderId="44" xfId="0" applyNumberFormat="1" applyFont="1" applyFill="1" applyBorder="1" applyAlignment="1">
      <alignment horizontal="center" vertical="center" shrinkToFit="1"/>
    </xf>
    <xf numFmtId="0" fontId="12" fillId="17" borderId="30" xfId="0" applyFont="1" applyFill="1" applyBorder="1" applyAlignment="1">
      <alignment horizontal="center" vertical="center" shrinkToFit="1"/>
    </xf>
    <xf numFmtId="49" fontId="12" fillId="0" borderId="3" xfId="0" applyNumberFormat="1" applyFont="1" applyBorder="1" applyAlignment="1">
      <alignment horizontal="center" vertical="center" shrinkToFit="1"/>
    </xf>
    <xf numFmtId="49" fontId="12" fillId="0" borderId="121" xfId="0" applyNumberFormat="1" applyFont="1" applyBorder="1" applyAlignment="1">
      <alignment horizontal="center" vertical="center" shrinkToFit="1"/>
    </xf>
    <xf numFmtId="49" fontId="3" fillId="0" borderId="13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35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left" vertical="center" shrinkToFit="1"/>
    </xf>
    <xf numFmtId="0" fontId="26" fillId="6" borderId="3" xfId="0" applyFont="1" applyFill="1" applyBorder="1" applyAlignment="1">
      <alignment horizontal="left" vertical="center"/>
    </xf>
    <xf numFmtId="0" fontId="26" fillId="6" borderId="4" xfId="0" applyFont="1" applyFill="1" applyBorder="1" applyAlignment="1">
      <alignment horizontal="left" vertical="center"/>
    </xf>
    <xf numFmtId="0" fontId="26" fillId="6" borderId="121" xfId="0" applyFont="1" applyFill="1" applyBorder="1" applyAlignment="1">
      <alignment horizontal="left" vertical="center"/>
    </xf>
    <xf numFmtId="189" fontId="12" fillId="0" borderId="3" xfId="0" applyNumberFormat="1" applyFont="1" applyFill="1" applyBorder="1" applyAlignment="1" applyProtection="1">
      <alignment horizontal="center" vertical="center" shrinkToFit="1"/>
    </xf>
    <xf numFmtId="189" fontId="12" fillId="0" borderId="121" xfId="0" applyNumberFormat="1" applyFont="1" applyFill="1" applyBorder="1" applyAlignment="1" applyProtection="1">
      <alignment horizontal="center" vertical="center" shrinkToFit="1"/>
    </xf>
    <xf numFmtId="49" fontId="3" fillId="2" borderId="4" xfId="0" applyNumberFormat="1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189" fontId="12" fillId="6" borderId="168" xfId="0" applyNumberFormat="1" applyFont="1" applyFill="1" applyBorder="1" applyAlignment="1" applyProtection="1">
      <alignment horizontal="center" vertical="center" shrinkToFit="1"/>
    </xf>
    <xf numFmtId="49" fontId="3" fillId="2" borderId="4" xfId="0" applyNumberFormat="1" applyFont="1" applyFill="1" applyBorder="1" applyAlignment="1">
      <alignment vertical="center" shrinkToFit="1"/>
    </xf>
    <xf numFmtId="0" fontId="6" fillId="0" borderId="44" xfId="0" applyNumberFormat="1" applyFont="1" applyFill="1" applyBorder="1" applyAlignment="1" applyProtection="1">
      <alignment horizontal="center" vertical="center" shrinkToFit="1"/>
    </xf>
    <xf numFmtId="0" fontId="6" fillId="0" borderId="30" xfId="0" applyNumberFormat="1" applyFont="1" applyFill="1" applyBorder="1" applyAlignment="1" applyProtection="1">
      <alignment horizontal="center" vertical="center" shrinkToFit="1"/>
    </xf>
    <xf numFmtId="49" fontId="3" fillId="2" borderId="32" xfId="0" applyNumberFormat="1" applyFont="1" applyFill="1" applyBorder="1" applyAlignment="1">
      <alignment horizontal="left" vertical="center" shrinkToFit="1"/>
    </xf>
    <xf numFmtId="0" fontId="7" fillId="2" borderId="32" xfId="0" applyFont="1" applyFill="1" applyBorder="1" applyAlignment="1">
      <alignment vertical="center"/>
    </xf>
    <xf numFmtId="49" fontId="12" fillId="2" borderId="134" xfId="0" applyNumberFormat="1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/>
    </xf>
    <xf numFmtId="0" fontId="7" fillId="2" borderId="115" xfId="0" applyFont="1" applyFill="1" applyBorder="1" applyAlignment="1">
      <alignment horizontal="center" vertical="center"/>
    </xf>
    <xf numFmtId="49" fontId="26" fillId="6" borderId="44" xfId="0" applyNumberFormat="1" applyFont="1" applyFill="1" applyBorder="1" applyAlignment="1">
      <alignment horizontal="left" vertical="center" shrinkToFit="1"/>
    </xf>
    <xf numFmtId="0" fontId="7" fillId="6" borderId="22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left" vertical="center"/>
    </xf>
    <xf numFmtId="189" fontId="12" fillId="6" borderId="16" xfId="0" applyNumberFormat="1" applyFont="1" applyFill="1" applyBorder="1" applyAlignment="1" applyProtection="1">
      <alignment horizontal="center" vertical="center" shrinkToFit="1"/>
    </xf>
    <xf numFmtId="189" fontId="12" fillId="6" borderId="9" xfId="0" applyNumberFormat="1" applyFont="1" applyFill="1" applyBorder="1" applyAlignment="1" applyProtection="1">
      <alignment horizontal="center" vertical="center" shrinkToFit="1"/>
    </xf>
    <xf numFmtId="49" fontId="10" fillId="2" borderId="167" xfId="0" applyNumberFormat="1" applyFont="1" applyFill="1" applyBorder="1" applyAlignment="1">
      <alignment horizontal="center" vertical="center" shrinkToFit="1"/>
    </xf>
    <xf numFmtId="49" fontId="10" fillId="2" borderId="24" xfId="0" applyNumberFormat="1" applyFont="1" applyFill="1" applyBorder="1" applyAlignment="1">
      <alignment horizontal="center" vertical="center" shrinkToFit="1"/>
    </xf>
    <xf numFmtId="189" fontId="12" fillId="0" borderId="18" xfId="0" applyNumberFormat="1" applyFont="1" applyFill="1" applyBorder="1" applyAlignment="1" applyProtection="1">
      <alignment horizontal="center" vertical="center" shrinkToFit="1"/>
    </xf>
    <xf numFmtId="189" fontId="12" fillId="0" borderId="162" xfId="0" applyNumberFormat="1" applyFont="1" applyFill="1" applyBorder="1" applyAlignment="1" applyProtection="1">
      <alignment horizontal="center" vertical="center" shrinkToFit="1"/>
    </xf>
    <xf numFmtId="0" fontId="6" fillId="0" borderId="42" xfId="0" applyNumberFormat="1" applyFont="1" applyFill="1" applyBorder="1" applyAlignment="1" applyProtection="1">
      <alignment horizontal="center" vertical="center" shrinkToFit="1"/>
    </xf>
    <xf numFmtId="0" fontId="6" fillId="0" borderId="22" xfId="0" applyNumberFormat="1" applyFont="1" applyFill="1" applyBorder="1" applyAlignment="1" applyProtection="1">
      <alignment horizontal="center" vertical="center" shrinkToFit="1"/>
    </xf>
    <xf numFmtId="189" fontId="12" fillId="0" borderId="169" xfId="0" applyNumberFormat="1" applyFont="1" applyFill="1" applyBorder="1" applyAlignment="1" applyProtection="1">
      <alignment horizontal="center" vertical="center" shrinkToFit="1"/>
    </xf>
    <xf numFmtId="189" fontId="12" fillId="0" borderId="168" xfId="0" applyNumberFormat="1" applyFont="1" applyFill="1" applyBorder="1" applyAlignment="1" applyProtection="1">
      <alignment horizontal="center" vertical="center" shrinkToFit="1"/>
    </xf>
    <xf numFmtId="189" fontId="12" fillId="0" borderId="5" xfId="0" applyNumberFormat="1" applyFont="1" applyFill="1" applyBorder="1" applyAlignment="1" applyProtection="1">
      <alignment horizontal="center" vertical="center" shrinkToFit="1"/>
    </xf>
    <xf numFmtId="189" fontId="12" fillId="0" borderId="4" xfId="0" applyNumberFormat="1" applyFont="1" applyFill="1" applyBorder="1" applyAlignment="1" applyProtection="1">
      <alignment horizontal="center" vertical="center" shrinkToFit="1"/>
    </xf>
    <xf numFmtId="189" fontId="12" fillId="6" borderId="121" xfId="0" applyNumberFormat="1" applyFont="1" applyFill="1" applyBorder="1" applyAlignment="1" applyProtection="1">
      <alignment horizontal="center" vertical="center" shrinkToFit="1"/>
    </xf>
    <xf numFmtId="0" fontId="12" fillId="2" borderId="137" xfId="0" applyNumberFormat="1" applyFont="1" applyFill="1" applyBorder="1" applyAlignment="1">
      <alignment horizontal="center" vertical="center" shrinkToFit="1"/>
    </xf>
    <xf numFmtId="0" fontId="12" fillId="2" borderId="138" xfId="0" applyNumberFormat="1" applyFont="1" applyFill="1" applyBorder="1" applyAlignment="1">
      <alignment horizontal="center" vertical="center" shrinkToFit="1"/>
    </xf>
    <xf numFmtId="0" fontId="12" fillId="2" borderId="139" xfId="0" applyNumberFormat="1" applyFont="1" applyFill="1" applyBorder="1" applyAlignment="1">
      <alignment horizontal="center" vertical="center" shrinkToFit="1"/>
    </xf>
    <xf numFmtId="0" fontId="7" fillId="0" borderId="125" xfId="0" applyFont="1" applyFill="1" applyBorder="1" applyAlignment="1">
      <alignment horizontal="center" vertical="center" shrinkToFit="1"/>
    </xf>
    <xf numFmtId="0" fontId="12" fillId="0" borderId="159" xfId="0" applyNumberFormat="1" applyFont="1" applyFill="1" applyBorder="1" applyAlignment="1">
      <alignment horizontal="center" vertical="center" shrinkToFit="1"/>
    </xf>
    <xf numFmtId="0" fontId="7" fillId="0" borderId="153" xfId="0" applyNumberFormat="1" applyFont="1" applyFill="1" applyBorder="1" applyAlignment="1">
      <alignment horizontal="center" vertical="center" shrinkToFit="1"/>
    </xf>
    <xf numFmtId="0" fontId="12" fillId="0" borderId="155" xfId="0" applyNumberFormat="1" applyFont="1" applyFill="1" applyBorder="1" applyAlignment="1">
      <alignment horizontal="center" vertical="center" shrinkToFit="1"/>
    </xf>
    <xf numFmtId="49" fontId="10" fillId="2" borderId="25" xfId="0" applyNumberFormat="1" applyFont="1" applyFill="1" applyBorder="1" applyAlignment="1">
      <alignment horizontal="center" vertical="center" shrinkToFit="1"/>
    </xf>
    <xf numFmtId="189" fontId="12" fillId="6" borderId="129" xfId="0" applyNumberFormat="1" applyFont="1" applyFill="1" applyBorder="1" applyAlignment="1" applyProtection="1">
      <alignment horizontal="center" vertical="center" shrinkToFit="1"/>
    </xf>
    <xf numFmtId="49" fontId="12" fillId="2" borderId="126" xfId="0" applyNumberFormat="1" applyFont="1" applyFill="1" applyBorder="1" applyAlignment="1">
      <alignment horizontal="center" vertical="center" shrinkToFit="1"/>
    </xf>
    <xf numFmtId="0" fontId="12" fillId="0" borderId="116" xfId="0" applyNumberFormat="1" applyFont="1" applyFill="1" applyBorder="1" applyAlignment="1">
      <alignment horizontal="center" vertical="center" shrinkToFit="1"/>
    </xf>
    <xf numFmtId="49" fontId="12" fillId="6" borderId="11" xfId="0" applyNumberFormat="1" applyFont="1" applyFill="1" applyBorder="1" applyAlignment="1">
      <alignment horizontal="center" vertical="center" shrinkToFit="1"/>
    </xf>
    <xf numFmtId="49" fontId="12" fillId="6" borderId="27" xfId="0" applyNumberFormat="1" applyFont="1" applyFill="1" applyBorder="1" applyAlignment="1">
      <alignment horizontal="center" vertical="center" shrinkToFit="1"/>
    </xf>
    <xf numFmtId="219" fontId="12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5" xfId="0" applyNumberFormat="1" applyFont="1" applyBorder="1" applyAlignment="1">
      <alignment horizontal="center" vertical="center" shrinkToFit="1"/>
    </xf>
    <xf numFmtId="49" fontId="12" fillId="0" borderId="125" xfId="0" applyNumberFormat="1" applyFont="1" applyBorder="1" applyAlignment="1">
      <alignment horizontal="center" vertical="center" shrinkToFit="1"/>
    </xf>
    <xf numFmtId="219" fontId="12" fillId="6" borderId="125" xfId="0" applyNumberFormat="1" applyFont="1" applyFill="1" applyBorder="1" applyAlignment="1" applyProtection="1">
      <alignment horizontal="center" vertical="center" shrinkToFit="1"/>
      <protection locked="0"/>
    </xf>
    <xf numFmtId="189" fontId="12" fillId="6" borderId="116" xfId="0" applyNumberFormat="1" applyFont="1" applyFill="1" applyBorder="1" applyAlignment="1" applyProtection="1">
      <alignment horizontal="center" vertical="center" shrinkToFit="1"/>
    </xf>
    <xf numFmtId="189" fontId="12" fillId="6" borderId="153" xfId="0" applyNumberFormat="1" applyFont="1" applyFill="1" applyBorder="1" applyAlignment="1" applyProtection="1">
      <alignment horizontal="center" vertical="center" shrinkToFit="1"/>
    </xf>
    <xf numFmtId="49" fontId="10" fillId="2" borderId="126" xfId="0" applyNumberFormat="1" applyFont="1" applyFill="1" applyBorder="1" applyAlignment="1">
      <alignment horizontal="center" vertical="center" shrinkToFit="1"/>
    </xf>
    <xf numFmtId="49" fontId="10" fillId="2" borderId="114" xfId="0" applyNumberFormat="1" applyFont="1" applyFill="1" applyBorder="1" applyAlignment="1">
      <alignment horizontal="center" vertical="center" shrinkToFit="1"/>
    </xf>
    <xf numFmtId="49" fontId="10" fillId="2" borderId="29" xfId="0" applyNumberFormat="1" applyFont="1" applyFill="1" applyBorder="1" applyAlignment="1">
      <alignment horizontal="center" vertical="center" shrinkToFit="1"/>
    </xf>
    <xf numFmtId="0" fontId="12" fillId="6" borderId="11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49" fontId="3" fillId="2" borderId="15" xfId="0" applyNumberFormat="1" applyFont="1" applyFill="1" applyBorder="1" applyAlignment="1">
      <alignment horizontal="left" vertical="center" shrinkToFit="1"/>
    </xf>
    <xf numFmtId="0" fontId="7" fillId="2" borderId="122" xfId="0" applyFont="1" applyFill="1" applyBorder="1" applyAlignment="1">
      <alignment horizontal="left" vertical="center" shrinkToFit="1"/>
    </xf>
    <xf numFmtId="49" fontId="10" fillId="2" borderId="122" xfId="0" applyNumberFormat="1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49" fontId="12" fillId="0" borderId="116" xfId="0" applyNumberFormat="1" applyFont="1" applyBorder="1" applyAlignment="1">
      <alignment horizontal="center" vertical="center" shrinkToFit="1"/>
    </xf>
    <xf numFmtId="49" fontId="12" fillId="0" borderId="160" xfId="0" applyNumberFormat="1" applyFont="1" applyBorder="1" applyAlignment="1">
      <alignment horizontal="center" vertical="center" shrinkToFit="1"/>
    </xf>
    <xf numFmtId="49" fontId="3" fillId="2" borderId="165" xfId="0" applyNumberFormat="1" applyFont="1" applyFill="1" applyBorder="1" applyAlignment="1">
      <alignment horizontal="center" vertical="center" shrinkToFit="1"/>
    </xf>
    <xf numFmtId="49" fontId="3" fillId="2" borderId="24" xfId="0" applyNumberFormat="1" applyFont="1" applyFill="1" applyBorder="1" applyAlignment="1">
      <alignment horizontal="center" vertical="center" shrinkToFit="1"/>
    </xf>
    <xf numFmtId="49" fontId="3" fillId="2" borderId="134" xfId="0" applyNumberFormat="1" applyFont="1" applyFill="1" applyBorder="1" applyAlignment="1">
      <alignment horizontal="center" vertical="center"/>
    </xf>
    <xf numFmtId="49" fontId="3" fillId="2" borderId="115" xfId="0" applyNumberFormat="1" applyFont="1" applyFill="1" applyBorder="1" applyAlignment="1">
      <alignment horizontal="center" vertical="center"/>
    </xf>
    <xf numFmtId="0" fontId="7" fillId="2" borderId="15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49" fontId="27" fillId="0" borderId="44" xfId="0" applyNumberFormat="1" applyFont="1" applyFill="1" applyBorder="1" applyAlignment="1">
      <alignment horizontal="center" vertical="center" shrinkToFit="1"/>
    </xf>
    <xf numFmtId="49" fontId="6" fillId="0" borderId="22" xfId="0" applyNumberFormat="1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shrinkToFit="1"/>
    </xf>
    <xf numFmtId="0" fontId="7" fillId="0" borderId="42" xfId="0" applyFont="1" applyFill="1" applyBorder="1" applyAlignment="1">
      <alignment horizontal="center" shrinkToFit="1"/>
    </xf>
    <xf numFmtId="38" fontId="12" fillId="0" borderId="44" xfId="2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49" fontId="3" fillId="2" borderId="156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5" fillId="17" borderId="158" xfId="0" applyNumberFormat="1" applyFont="1" applyFill="1" applyBorder="1" applyAlignment="1">
      <alignment horizontal="center" vertical="center" shrinkToFit="1"/>
    </xf>
    <xf numFmtId="0" fontId="7" fillId="17" borderId="26" xfId="0" applyNumberFormat="1" applyFont="1" applyFill="1" applyBorder="1" applyAlignment="1">
      <alignment horizontal="center" vertical="center" shrinkToFit="1"/>
    </xf>
    <xf numFmtId="0" fontId="7" fillId="17" borderId="135" xfId="0" applyNumberFormat="1" applyFont="1" applyFill="1" applyBorder="1" applyAlignment="1">
      <alignment horizontal="center" vertical="center" shrinkToFit="1"/>
    </xf>
    <xf numFmtId="0" fontId="7" fillId="17" borderId="16" xfId="0" applyNumberFormat="1" applyFont="1" applyFill="1" applyBorder="1" applyAlignment="1">
      <alignment horizontal="center" vertical="center" shrinkToFit="1"/>
    </xf>
    <xf numFmtId="0" fontId="7" fillId="17" borderId="9" xfId="0" applyNumberFormat="1" applyFont="1" applyFill="1" applyBorder="1" applyAlignment="1">
      <alignment horizontal="center" vertical="center" shrinkToFit="1"/>
    </xf>
    <xf numFmtId="0" fontId="7" fillId="17" borderId="129" xfId="0" applyNumberFormat="1" applyFont="1" applyFill="1" applyBorder="1" applyAlignment="1">
      <alignment horizontal="center" vertical="center" shrinkToFit="1"/>
    </xf>
    <xf numFmtId="49" fontId="3" fillId="2" borderId="129" xfId="0" applyNumberFormat="1" applyFont="1" applyFill="1" applyBorder="1" applyAlignment="1">
      <alignment horizontal="center" vertical="center"/>
    </xf>
    <xf numFmtId="49" fontId="22" fillId="13" borderId="44" xfId="0" applyNumberFormat="1" applyFont="1" applyFill="1" applyBorder="1" applyAlignment="1">
      <alignment horizontal="center" vertical="center" shrinkToFit="1"/>
    </xf>
    <xf numFmtId="0" fontId="7" fillId="13" borderId="22" xfId="0" applyFont="1" applyFill="1" applyBorder="1" applyAlignment="1">
      <alignment horizontal="center" vertical="center"/>
    </xf>
    <xf numFmtId="0" fontId="7" fillId="13" borderId="42" xfId="0" applyFont="1" applyFill="1" applyBorder="1" applyAlignment="1">
      <alignment horizontal="center" vertical="center"/>
    </xf>
    <xf numFmtId="49" fontId="3" fillId="2" borderId="42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49" fontId="3" fillId="2" borderId="22" xfId="0" applyNumberFormat="1" applyFont="1" applyFill="1" applyBorder="1" applyAlignment="1">
      <alignment horizontal="center" vertical="center" shrinkToFit="1"/>
    </xf>
    <xf numFmtId="49" fontId="14" fillId="2" borderId="15" xfId="0" applyNumberFormat="1" applyFont="1" applyFill="1" applyBorder="1" applyAlignment="1">
      <alignment horizontal="center" vertical="center"/>
    </xf>
    <xf numFmtId="49" fontId="14" fillId="2" borderId="125" xfId="0" applyNumberFormat="1" applyFont="1" applyFill="1" applyBorder="1" applyAlignment="1">
      <alignment horizontal="center" vertical="center"/>
    </xf>
    <xf numFmtId="219" fontId="12" fillId="17" borderId="44" xfId="0" applyNumberFormat="1" applyFont="1" applyFill="1" applyBorder="1" applyAlignment="1" applyProtection="1">
      <alignment horizontal="center" vertical="center" shrinkToFit="1"/>
      <protection locked="0"/>
    </xf>
    <xf numFmtId="219" fontId="12" fillId="17" borderId="22" xfId="0" applyNumberFormat="1" applyFont="1" applyFill="1" applyBorder="1" applyAlignment="1" applyProtection="1">
      <alignment horizontal="center" vertical="center" shrinkToFit="1"/>
      <protection locked="0"/>
    </xf>
    <xf numFmtId="219" fontId="12" fillId="17" borderId="3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34" xfId="0" applyNumberFormat="1" applyFont="1" applyFill="1" applyBorder="1" applyAlignment="1">
      <alignment horizontal="center" vertical="center" shrinkToFit="1"/>
    </xf>
    <xf numFmtId="49" fontId="3" fillId="2" borderId="115" xfId="0" applyNumberFormat="1" applyFont="1" applyFill="1" applyBorder="1" applyAlignment="1">
      <alignment horizontal="center" vertical="center" shrinkToFit="1"/>
    </xf>
    <xf numFmtId="0" fontId="7" fillId="2" borderId="156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49" fontId="10" fillId="2" borderId="165" xfId="0" applyNumberFormat="1" applyFont="1" applyFill="1" applyBorder="1" applyAlignment="1">
      <alignment horizontal="center" vertical="center" shrinkToFit="1"/>
    </xf>
    <xf numFmtId="49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shrinkToFit="1"/>
    </xf>
    <xf numFmtId="49" fontId="3" fillId="2" borderId="28" xfId="0" applyNumberFormat="1" applyFont="1" applyFill="1" applyBorder="1" applyAlignment="1">
      <alignment horizontal="center" vertical="center" shrinkToFit="1"/>
    </xf>
    <xf numFmtId="0" fontId="12" fillId="0" borderId="4" xfId="0" applyNumberFormat="1" applyFont="1" applyFill="1" applyBorder="1" applyAlignment="1" applyProtection="1">
      <alignment horizontal="center" vertical="center" shrinkToFit="1"/>
    </xf>
    <xf numFmtId="0" fontId="12" fillId="0" borderId="32" xfId="0" applyNumberFormat="1" applyFont="1" applyFill="1" applyBorder="1" applyAlignment="1" applyProtection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32" xfId="0" applyNumberFormat="1" applyFont="1" applyFill="1" applyBorder="1" applyAlignment="1">
      <alignment horizontal="center" vertical="center" shrinkToFit="1"/>
    </xf>
    <xf numFmtId="0" fontId="12" fillId="0" borderId="9" xfId="0" applyNumberFormat="1" applyFont="1" applyFill="1" applyBorder="1" applyAlignment="1" applyProtection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49" fontId="3" fillId="2" borderId="154" xfId="0" applyNumberFormat="1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left" vertical="center" shrinkToFit="1"/>
    </xf>
    <xf numFmtId="0" fontId="7" fillId="2" borderId="5" xfId="0" applyFont="1" applyFill="1" applyBorder="1" applyAlignment="1">
      <alignment horizontal="left" vertical="center" shrinkToFit="1"/>
    </xf>
    <xf numFmtId="49" fontId="3" fillId="0" borderId="22" xfId="0" applyNumberFormat="1" applyFont="1" applyFill="1" applyBorder="1" applyAlignment="1">
      <alignment vertical="center"/>
    </xf>
    <xf numFmtId="0" fontId="41" fillId="6" borderId="122" xfId="0" applyFont="1" applyFill="1" applyBorder="1" applyAlignment="1">
      <alignment horizontal="left" vertical="center" shrinkToFit="1"/>
    </xf>
    <xf numFmtId="0" fontId="41" fillId="6" borderId="15" xfId="0" applyFont="1" applyFill="1" applyBorder="1" applyAlignment="1">
      <alignment horizontal="left" vertical="center"/>
    </xf>
    <xf numFmtId="0" fontId="41" fillId="6" borderId="122" xfId="0" applyFont="1" applyFill="1" applyBorder="1" applyAlignment="1">
      <alignment horizontal="left" vertical="center"/>
    </xf>
    <xf numFmtId="205" fontId="41" fillId="0" borderId="116" xfId="0" applyNumberFormat="1" applyFont="1" applyFill="1" applyBorder="1" applyAlignment="1">
      <alignment horizontal="left" vertical="center" shrinkToFit="1"/>
    </xf>
    <xf numFmtId="205" fontId="41" fillId="0" borderId="32" xfId="0" applyNumberFormat="1" applyFont="1" applyFill="1" applyBorder="1" applyAlignment="1">
      <alignment horizontal="left" vertical="center"/>
    </xf>
    <xf numFmtId="205" fontId="41" fillId="0" borderId="160" xfId="0" applyNumberFormat="1" applyFont="1" applyFill="1" applyBorder="1" applyAlignment="1">
      <alignment horizontal="left" vertical="center"/>
    </xf>
    <xf numFmtId="49" fontId="3" fillId="2" borderId="25" xfId="0" applyNumberFormat="1" applyFont="1" applyFill="1" applyBorder="1" applyAlignment="1">
      <alignment horizontal="center" vertical="center" shrinkToFit="1"/>
    </xf>
    <xf numFmtId="49" fontId="3" fillId="2" borderId="155" xfId="0" applyNumberFormat="1" applyFont="1" applyFill="1" applyBorder="1" applyAlignment="1">
      <alignment horizontal="left" vertical="center" shrinkToFit="1"/>
    </xf>
    <xf numFmtId="0" fontId="7" fillId="2" borderId="122" xfId="0" applyFont="1" applyFill="1" applyBorder="1" applyAlignment="1">
      <alignment vertical="center" shrinkToFit="1"/>
    </xf>
    <xf numFmtId="0" fontId="7" fillId="2" borderId="114" xfId="0" applyFont="1" applyFill="1" applyBorder="1" applyAlignment="1">
      <alignment vertical="center" shrinkToFit="1"/>
    </xf>
    <xf numFmtId="0" fontId="12" fillId="0" borderId="22" xfId="0" applyNumberFormat="1" applyFont="1" applyFill="1" applyBorder="1" applyAlignment="1" applyProtection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0" fontId="7" fillId="2" borderId="122" xfId="0" applyFont="1" applyFill="1" applyBorder="1" applyAlignment="1">
      <alignment vertical="center"/>
    </xf>
    <xf numFmtId="0" fontId="7" fillId="2" borderId="114" xfId="0" applyFont="1" applyFill="1" applyBorder="1" applyAlignment="1">
      <alignment vertical="center"/>
    </xf>
    <xf numFmtId="0" fontId="41" fillId="6" borderId="4" xfId="0" applyFont="1" applyFill="1" applyBorder="1" applyAlignment="1">
      <alignment horizontal="left" vertical="center" shrinkToFit="1"/>
    </xf>
    <xf numFmtId="0" fontId="41" fillId="6" borderId="3" xfId="0" applyFont="1" applyFill="1" applyBorder="1" applyAlignment="1">
      <alignment horizontal="left" vertical="center"/>
    </xf>
    <xf numFmtId="0" fontId="41" fillId="6" borderId="4" xfId="0" applyFont="1" applyFill="1" applyBorder="1" applyAlignment="1">
      <alignment horizontal="left" vertical="center"/>
    </xf>
    <xf numFmtId="0" fontId="6" fillId="0" borderId="164" xfId="0" applyNumberFormat="1" applyFont="1" applyFill="1" applyBorder="1" applyAlignment="1" applyProtection="1">
      <alignment horizontal="center" vertical="center" shrinkToFit="1"/>
    </xf>
    <xf numFmtId="0" fontId="3" fillId="6" borderId="44" xfId="0" applyNumberFormat="1" applyFont="1" applyFill="1" applyBorder="1" applyAlignment="1">
      <alignment horizontal="left" vertical="center" shrinkToFit="1"/>
    </xf>
    <xf numFmtId="0" fontId="3" fillId="6" borderId="22" xfId="0" applyNumberFormat="1" applyFont="1" applyFill="1" applyBorder="1" applyAlignment="1">
      <alignment horizontal="left" vertical="center" shrinkToFit="1"/>
    </xf>
    <xf numFmtId="0" fontId="3" fillId="6" borderId="30" xfId="0" applyNumberFormat="1" applyFont="1" applyFill="1" applyBorder="1" applyAlignment="1">
      <alignment horizontal="left" vertical="center" shrinkToFit="1"/>
    </xf>
    <xf numFmtId="49" fontId="3" fillId="2" borderId="17" xfId="0" applyNumberFormat="1" applyFont="1" applyFill="1" applyBorder="1" applyAlignment="1">
      <alignment vertical="center" shrinkToFit="1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138" xfId="0" applyFont="1" applyFill="1" applyBorder="1" applyAlignment="1">
      <alignment vertical="center"/>
    </xf>
    <xf numFmtId="0" fontId="7" fillId="2" borderId="41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62" xfId="0" applyFont="1" applyFill="1" applyBorder="1" applyAlignment="1">
      <alignment horizontal="center" vertical="center"/>
    </xf>
    <xf numFmtId="0" fontId="12" fillId="0" borderId="163" xfId="0" applyFont="1" applyFill="1" applyBorder="1" applyAlignment="1">
      <alignment horizontal="center" vertical="center"/>
    </xf>
    <xf numFmtId="0" fontId="12" fillId="0" borderId="138" xfId="0" applyFont="1" applyFill="1" applyBorder="1" applyAlignment="1">
      <alignment horizontal="center" vertical="center"/>
    </xf>
    <xf numFmtId="0" fontId="12" fillId="0" borderId="139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 shrinkToFit="1"/>
    </xf>
    <xf numFmtId="49" fontId="3" fillId="2" borderId="126" xfId="0" applyNumberFormat="1" applyFont="1" applyFill="1" applyBorder="1" applyAlignment="1">
      <alignment horizontal="left" vertical="center"/>
    </xf>
    <xf numFmtId="49" fontId="3" fillId="2" borderId="22" xfId="0" applyNumberFormat="1" applyFont="1" applyFill="1" applyBorder="1" applyAlignment="1">
      <alignment horizontal="left" vertical="center"/>
    </xf>
    <xf numFmtId="49" fontId="12" fillId="0" borderId="158" xfId="0" applyNumberFormat="1" applyFont="1" applyBorder="1" applyAlignment="1">
      <alignment horizontal="center" vertical="center" shrinkToFit="1"/>
    </xf>
    <xf numFmtId="49" fontId="12" fillId="0" borderId="135" xfId="0" applyNumberFormat="1" applyFont="1" applyBorder="1" applyAlignment="1">
      <alignment horizontal="center" vertical="center" shrinkToFit="1"/>
    </xf>
    <xf numFmtId="219" fontId="61" fillId="0" borderId="4" xfId="0" applyNumberFormat="1" applyFont="1" applyFill="1" applyBorder="1" applyAlignment="1" applyProtection="1">
      <alignment horizontal="center" vertical="center" shrinkToFit="1"/>
      <protection locked="0"/>
    </xf>
    <xf numFmtId="219" fontId="61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4" xfId="0" applyFont="1" applyFill="1" applyBorder="1" applyAlignment="1">
      <alignment horizontal="left" vertical="center" shrinkToFit="1"/>
    </xf>
    <xf numFmtId="0" fontId="41" fillId="0" borderId="3" xfId="0" applyFont="1" applyFill="1" applyBorder="1" applyAlignment="1">
      <alignment horizontal="left" vertical="center"/>
    </xf>
    <xf numFmtId="0" fontId="41" fillId="0" borderId="4" xfId="0" applyFont="1" applyFill="1" applyBorder="1" applyAlignment="1">
      <alignment horizontal="left" vertical="center"/>
    </xf>
    <xf numFmtId="189" fontId="12" fillId="6" borderId="4" xfId="0" applyNumberFormat="1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189" fontId="12" fillId="6" borderId="161" xfId="0" applyNumberFormat="1" applyFont="1" applyFill="1" applyBorder="1" applyAlignment="1" applyProtection="1">
      <alignment horizontal="center" vertical="center" shrinkToFit="1"/>
    </xf>
    <xf numFmtId="189" fontId="12" fillId="6" borderId="10" xfId="0" applyNumberFormat="1" applyFont="1" applyFill="1" applyBorder="1" applyAlignment="1" applyProtection="1">
      <alignment horizontal="center" vertical="center" shrinkToFit="1"/>
    </xf>
    <xf numFmtId="0" fontId="12" fillId="0" borderId="17" xfId="0" applyNumberFormat="1" applyFont="1" applyFill="1" applyBorder="1" applyAlignment="1" applyProtection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12" fillId="0" borderId="26" xfId="0" applyNumberFormat="1" applyFont="1" applyFill="1" applyBorder="1" applyAlignment="1" applyProtection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41" fillId="0" borderId="126" xfId="0" applyNumberFormat="1" applyFont="1" applyFill="1" applyBorder="1" applyAlignment="1">
      <alignment horizontal="left" vertical="center" shrinkToFit="1"/>
    </xf>
    <xf numFmtId="0" fontId="41" fillId="0" borderId="22" xfId="0" applyNumberFormat="1" applyFont="1" applyFill="1" applyBorder="1" applyAlignment="1">
      <alignment horizontal="left" vertical="center" shrinkToFit="1"/>
    </xf>
    <xf numFmtId="0" fontId="41" fillId="0" borderId="30" xfId="0" applyNumberFormat="1" applyFont="1" applyFill="1" applyBorder="1" applyAlignment="1">
      <alignment horizontal="left" vertical="center" shrinkToFit="1"/>
    </xf>
    <xf numFmtId="0" fontId="26" fillId="6" borderId="4" xfId="0" applyFont="1" applyFill="1" applyBorder="1" applyAlignment="1">
      <alignment horizontal="left" vertical="center" shrinkToFit="1"/>
    </xf>
    <xf numFmtId="49" fontId="3" fillId="2" borderId="159" xfId="0" applyNumberFormat="1" applyFont="1" applyFill="1" applyBorder="1" applyAlignment="1">
      <alignment vertical="center" shrinkToFit="1"/>
    </xf>
    <xf numFmtId="0" fontId="7" fillId="2" borderId="32" xfId="0" applyFont="1" applyFill="1" applyBorder="1" applyAlignment="1">
      <alignment vertical="center" shrinkToFit="1"/>
    </xf>
    <xf numFmtId="49" fontId="3" fillId="2" borderId="12" xfId="0" applyNumberFormat="1" applyFont="1" applyFill="1" applyBorder="1" applyAlignment="1">
      <alignment horizontal="center" vertical="center" shrinkToFit="1"/>
    </xf>
    <xf numFmtId="49" fontId="3" fillId="2" borderId="27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3" fillId="2" borderId="134" xfId="0" applyNumberFormat="1" applyFont="1" applyFill="1" applyBorder="1" applyAlignment="1">
      <alignment horizontal="left" vertical="center" shrinkToFit="1"/>
    </xf>
    <xf numFmtId="49" fontId="3" fillId="2" borderId="26" xfId="0" applyNumberFormat="1" applyFont="1" applyFill="1" applyBorder="1" applyAlignment="1">
      <alignment horizontal="left" vertical="center" shrinkToFit="1"/>
    </xf>
    <xf numFmtId="49" fontId="3" fillId="2" borderId="115" xfId="0" applyNumberFormat="1" applyFont="1" applyFill="1" applyBorder="1" applyAlignment="1">
      <alignment horizontal="left" vertical="center" shrinkToFit="1"/>
    </xf>
    <xf numFmtId="0" fontId="7" fillId="2" borderId="156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left" vertical="center" shrinkToFit="1"/>
    </xf>
    <xf numFmtId="0" fontId="7" fillId="2" borderId="10" xfId="0" applyFont="1" applyFill="1" applyBorder="1" applyAlignment="1">
      <alignment horizontal="left" vertical="center" shrinkToFit="1"/>
    </xf>
    <xf numFmtId="0" fontId="3" fillId="0" borderId="158" xfId="0" applyNumberFormat="1" applyFont="1" applyFill="1" applyBorder="1" applyAlignment="1">
      <alignment horizontal="center" vertical="center" shrinkToFit="1"/>
    </xf>
    <xf numFmtId="0" fontId="7" fillId="0" borderId="26" xfId="0" applyNumberFormat="1" applyFont="1" applyFill="1" applyBorder="1" applyAlignment="1">
      <alignment horizontal="center" vertical="center" shrinkToFit="1"/>
    </xf>
    <xf numFmtId="0" fontId="7" fillId="0" borderId="135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129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49" fontId="3" fillId="2" borderId="154" xfId="0" applyNumberFormat="1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vertical="center" shrinkToFit="1"/>
    </xf>
    <xf numFmtId="0" fontId="9" fillId="0" borderId="42" xfId="0" applyFont="1" applyFill="1" applyBorder="1" applyAlignment="1">
      <alignment horizontal="center" vertical="center" shrinkToFit="1"/>
    </xf>
    <xf numFmtId="49" fontId="3" fillId="2" borderId="31" xfId="0" applyNumberFormat="1" applyFont="1" applyFill="1" applyBorder="1" applyAlignment="1">
      <alignment horizontal="center" vertical="center" shrinkToFit="1"/>
    </xf>
    <xf numFmtId="49" fontId="3" fillId="2" borderId="157" xfId="0" applyNumberFormat="1" applyFont="1" applyFill="1" applyBorder="1" applyAlignment="1">
      <alignment horizontal="center" vertical="center" shrinkToFit="1"/>
    </xf>
    <xf numFmtId="0" fontId="12" fillId="0" borderId="44" xfId="0" applyNumberFormat="1" applyFont="1" applyFill="1" applyBorder="1" applyAlignment="1">
      <alignment horizontal="center" vertical="center" shrinkToFit="1"/>
    </xf>
    <xf numFmtId="0" fontId="12" fillId="0" borderId="30" xfId="0" applyNumberFormat="1" applyFont="1" applyBorder="1" applyAlignment="1">
      <alignment horizontal="center" vertical="center" shrinkToFit="1"/>
    </xf>
    <xf numFmtId="49" fontId="15" fillId="4" borderId="0" xfId="0" applyNumberFormat="1" applyFont="1" applyFill="1" applyAlignment="1">
      <alignment horizontal="center" vertical="center"/>
    </xf>
    <xf numFmtId="49" fontId="17" fillId="4" borderId="0" xfId="0" applyNumberFormat="1" applyFont="1" applyFill="1" applyAlignment="1">
      <alignment horizontal="center" vertical="center" shrinkToFit="1"/>
    </xf>
    <xf numFmtId="0" fontId="6" fillId="0" borderId="44" xfId="0" applyNumberFormat="1" applyFont="1" applyBorder="1" applyAlignment="1">
      <alignment horizontal="center" vertical="center" shrinkToFit="1"/>
    </xf>
    <xf numFmtId="0" fontId="6" fillId="0" borderId="22" xfId="0" applyNumberFormat="1" applyFont="1" applyBorder="1" applyAlignment="1">
      <alignment horizontal="center" vertical="center" shrinkToFit="1"/>
    </xf>
    <xf numFmtId="0" fontId="7" fillId="0" borderId="22" xfId="0" applyNumberFormat="1" applyFont="1" applyBorder="1" applyAlignment="1">
      <alignment horizontal="center"/>
    </xf>
    <xf numFmtId="0" fontId="7" fillId="0" borderId="42" xfId="0" applyNumberFormat="1" applyFont="1" applyBorder="1" applyAlignment="1">
      <alignment horizontal="center"/>
    </xf>
    <xf numFmtId="0" fontId="3" fillId="2" borderId="44" xfId="0" applyNumberFormat="1" applyFont="1" applyFill="1" applyBorder="1" applyAlignment="1">
      <alignment horizontal="center" vertical="center" shrinkToFit="1"/>
    </xf>
    <xf numFmtId="0" fontId="7" fillId="0" borderId="22" xfId="0" applyNumberFormat="1" applyFont="1" applyBorder="1" applyAlignment="1">
      <alignment shrinkToFit="1"/>
    </xf>
    <xf numFmtId="0" fontId="7" fillId="0" borderId="42" xfId="0" applyNumberFormat="1" applyFont="1" applyBorder="1" applyAlignment="1">
      <alignment shrinkToFit="1"/>
    </xf>
    <xf numFmtId="0" fontId="8" fillId="0" borderId="44" xfId="0" applyNumberFormat="1" applyFont="1" applyFill="1" applyBorder="1" applyAlignment="1">
      <alignment horizontal="center" vertical="center" shrinkToFit="1"/>
    </xf>
    <xf numFmtId="0" fontId="7" fillId="0" borderId="22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3" fillId="2" borderId="42" xfId="0" applyNumberFormat="1" applyFont="1" applyFill="1" applyBorder="1" applyAlignment="1">
      <alignment horizontal="center" vertical="center" shrinkToFit="1"/>
    </xf>
    <xf numFmtId="219" fontId="12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1" xfId="0" applyFont="1" applyFill="1" applyBorder="1" applyAlignment="1">
      <alignment horizontal="left" vertical="center" shrinkToFit="1"/>
    </xf>
    <xf numFmtId="0" fontId="3" fillId="2" borderId="22" xfId="0" applyNumberFormat="1" applyFont="1" applyFill="1" applyBorder="1" applyAlignment="1">
      <alignment horizontal="center" vertical="center" shrinkToFit="1"/>
    </xf>
    <xf numFmtId="0" fontId="7" fillId="2" borderId="22" xfId="0" applyNumberFormat="1" applyFont="1" applyFill="1" applyBorder="1" applyAlignment="1">
      <alignment horizontal="center" vertical="center" shrinkToFit="1"/>
    </xf>
    <xf numFmtId="0" fontId="7" fillId="2" borderId="42" xfId="0" applyNumberFormat="1" applyFont="1" applyFill="1" applyBorder="1" applyAlignment="1">
      <alignment horizontal="center" vertical="center" shrinkToFit="1"/>
    </xf>
    <xf numFmtId="0" fontId="7" fillId="0" borderId="42" xfId="0" applyNumberFormat="1" applyFont="1" applyBorder="1" applyAlignment="1">
      <alignment horizontal="center" vertical="center" shrinkToFit="1"/>
    </xf>
    <xf numFmtId="0" fontId="7" fillId="0" borderId="15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219" fontId="12" fillId="0" borderId="4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22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center" shrinkToFit="1"/>
    </xf>
    <xf numFmtId="0" fontId="7" fillId="0" borderId="116" xfId="0" applyFont="1" applyFill="1" applyBorder="1" applyAlignment="1">
      <alignment vertical="center" shrinkToFit="1"/>
    </xf>
    <xf numFmtId="0" fontId="7" fillId="0" borderId="160" xfId="0" applyFont="1" applyFill="1" applyBorder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36" xfId="0" applyFont="1" applyBorder="1" applyAlignment="1">
      <alignment horizontal="center" vertical="center" shrinkToFit="1"/>
    </xf>
    <xf numFmtId="219" fontId="12" fillId="0" borderId="1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3" xfId="0" applyNumberFormat="1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left" vertical="center" shrinkToFit="1"/>
    </xf>
    <xf numFmtId="49" fontId="10" fillId="4" borderId="22" xfId="0" applyNumberFormat="1" applyFont="1" applyFill="1" applyBorder="1" applyAlignment="1">
      <alignment vertical="center"/>
    </xf>
    <xf numFmtId="0" fontId="7" fillId="4" borderId="22" xfId="0" applyFont="1" applyFill="1" applyBorder="1" applyAlignment="1">
      <alignment vertical="center"/>
    </xf>
    <xf numFmtId="49" fontId="10" fillId="4" borderId="22" xfId="0" applyNumberFormat="1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left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189" fontId="12" fillId="0" borderId="161" xfId="0" applyNumberFormat="1" applyFont="1" applyFill="1" applyBorder="1" applyAlignment="1" applyProtection="1">
      <alignment horizontal="center" vertical="center" shrinkToFit="1"/>
    </xf>
    <xf numFmtId="189" fontId="12" fillId="0" borderId="10" xfId="0" applyNumberFormat="1" applyFont="1" applyFill="1" applyBorder="1" applyAlignment="1" applyProtection="1">
      <alignment horizontal="center" vertical="center" shrinkToFit="1"/>
    </xf>
    <xf numFmtId="189" fontId="12" fillId="0" borderId="16" xfId="0" applyNumberFormat="1" applyFont="1" applyFill="1" applyBorder="1" applyAlignment="1" applyProtection="1">
      <alignment horizontal="center" vertical="center" shrinkToFit="1"/>
    </xf>
    <xf numFmtId="189" fontId="12" fillId="0" borderId="9" xfId="0" applyNumberFormat="1" applyFont="1" applyFill="1" applyBorder="1" applyAlignment="1" applyProtection="1">
      <alignment horizontal="center" vertical="center" shrinkToFit="1"/>
    </xf>
    <xf numFmtId="189" fontId="12" fillId="0" borderId="116" xfId="0" applyNumberFormat="1" applyFont="1" applyFill="1" applyBorder="1" applyAlignment="1" applyProtection="1">
      <alignment horizontal="center" vertical="center" shrinkToFit="1"/>
    </xf>
    <xf numFmtId="189" fontId="12" fillId="0" borderId="153" xfId="0" applyNumberFormat="1" applyFont="1" applyFill="1" applyBorder="1" applyAlignment="1" applyProtection="1">
      <alignment horizontal="center" vertical="center" shrinkToFit="1"/>
    </xf>
    <xf numFmtId="49" fontId="12" fillId="0" borderId="166" xfId="0" applyNumberFormat="1" applyFont="1" applyBorder="1" applyAlignment="1">
      <alignment horizontal="center" vertical="center" shrinkToFit="1"/>
    </xf>
    <xf numFmtId="0" fontId="0" fillId="0" borderId="166" xfId="0" applyBorder="1"/>
    <xf numFmtId="0" fontId="12" fillId="0" borderId="166" xfId="0" applyNumberFormat="1" applyFont="1" applyBorder="1" applyAlignment="1">
      <alignment horizontal="center" vertical="center" shrinkToFit="1"/>
    </xf>
    <xf numFmtId="189" fontId="12" fillId="0" borderId="129" xfId="0" applyNumberFormat="1" applyFont="1" applyFill="1" applyBorder="1" applyAlignment="1" applyProtection="1">
      <alignment horizontal="center" vertical="center" shrinkToFit="1"/>
    </xf>
    <xf numFmtId="0" fontId="12" fillId="0" borderId="159" xfId="0" applyNumberFormat="1" applyFont="1" applyBorder="1" applyAlignment="1">
      <alignment horizontal="center" vertical="center" shrinkToFit="1"/>
    </xf>
    <xf numFmtId="0" fontId="0" fillId="0" borderId="153" xfId="0" applyBorder="1"/>
    <xf numFmtId="0" fontId="0" fillId="0" borderId="160" xfId="0" applyBorder="1"/>
    <xf numFmtId="219" fontId="12" fillId="0" borderId="13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4" xfId="0" applyBorder="1"/>
    <xf numFmtId="0" fontId="0" fillId="0" borderId="125" xfId="0" applyBorder="1"/>
    <xf numFmtId="49" fontId="12" fillId="0" borderId="155" xfId="0" applyNumberFormat="1" applyFont="1" applyBorder="1" applyAlignment="1">
      <alignment horizontal="center" vertical="center" shrinkToFit="1"/>
    </xf>
    <xf numFmtId="0" fontId="12" fillId="0" borderId="11" xfId="0" applyNumberFormat="1" applyFont="1" applyBorder="1" applyAlignment="1">
      <alignment horizontal="center" vertical="center" shrinkToFit="1"/>
    </xf>
    <xf numFmtId="0" fontId="12" fillId="0" borderId="27" xfId="0" applyNumberFormat="1" applyFont="1" applyBorder="1" applyAlignment="1">
      <alignment horizontal="center" vertical="center" shrinkToFit="1"/>
    </xf>
    <xf numFmtId="222" fontId="12" fillId="0" borderId="44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22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0" xfId="0" applyNumberFormat="1" applyFont="1" applyFill="1" applyBorder="1" applyAlignment="1" applyProtection="1">
      <alignment horizontal="center" vertical="center" shrinkToFit="1"/>
      <protection locked="0"/>
    </xf>
    <xf numFmtId="189" fontId="6" fillId="0" borderId="44" xfId="0" applyNumberFormat="1" applyFont="1" applyFill="1" applyBorder="1" applyAlignment="1" applyProtection="1">
      <alignment horizontal="center" vertical="center" shrinkToFit="1"/>
    </xf>
    <xf numFmtId="189" fontId="6" fillId="0" borderId="22" xfId="0" applyNumberFormat="1" applyFont="1" applyFill="1" applyBorder="1" applyAlignment="1" applyProtection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left" vertical="center"/>
    </xf>
    <xf numFmtId="0" fontId="7" fillId="0" borderId="22" xfId="0" applyNumberFormat="1" applyFont="1" applyBorder="1" applyAlignment="1">
      <alignment horizontal="left" vertical="center"/>
    </xf>
    <xf numFmtId="0" fontId="7" fillId="0" borderId="30" xfId="0" applyNumberFormat="1" applyFont="1" applyBorder="1" applyAlignment="1">
      <alignment horizontal="left" vertical="center"/>
    </xf>
    <xf numFmtId="189" fontId="6" fillId="0" borderId="42" xfId="0" applyNumberFormat="1" applyFont="1" applyFill="1" applyBorder="1" applyAlignment="1" applyProtection="1">
      <alignment horizontal="center" vertical="center" shrinkToFit="1"/>
    </xf>
    <xf numFmtId="189" fontId="6" fillId="0" borderId="30" xfId="0" applyNumberFormat="1" applyFont="1" applyFill="1" applyBorder="1" applyAlignment="1" applyProtection="1">
      <alignment horizontal="center" vertical="center" shrinkToFit="1"/>
    </xf>
    <xf numFmtId="49" fontId="3" fillId="4" borderId="22" xfId="0" applyNumberFormat="1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203" fontId="3" fillId="4" borderId="22" xfId="0" applyNumberFormat="1" applyFont="1" applyFill="1" applyBorder="1" applyAlignment="1">
      <alignment vertical="center"/>
    </xf>
    <xf numFmtId="203" fontId="3" fillId="4" borderId="26" xfId="0" applyNumberFormat="1" applyFont="1" applyFill="1" applyBorder="1" applyAlignment="1">
      <alignment vertical="center"/>
    </xf>
    <xf numFmtId="189" fontId="6" fillId="0" borderId="164" xfId="0" applyNumberFormat="1" applyFont="1" applyFill="1" applyBorder="1" applyAlignment="1" applyProtection="1">
      <alignment horizontal="center" vertical="center" shrinkToFit="1"/>
    </xf>
    <xf numFmtId="0" fontId="41" fillId="0" borderId="32" xfId="0" applyFont="1" applyFill="1" applyBorder="1" applyAlignment="1">
      <alignment horizontal="left" vertical="center" shrinkToFit="1"/>
    </xf>
    <xf numFmtId="0" fontId="41" fillId="0" borderId="32" xfId="0" applyFont="1" applyFill="1" applyBorder="1" applyAlignment="1">
      <alignment horizontal="left" vertical="center"/>
    </xf>
    <xf numFmtId="0" fontId="41" fillId="0" borderId="160" xfId="0" applyFont="1" applyFill="1" applyBorder="1" applyAlignment="1">
      <alignment horizontal="left" vertical="center"/>
    </xf>
    <xf numFmtId="0" fontId="41" fillId="0" borderId="116" xfId="0" applyFont="1" applyBorder="1" applyAlignment="1">
      <alignment horizontal="left" vertical="center"/>
    </xf>
    <xf numFmtId="0" fontId="41" fillId="0" borderId="32" xfId="0" applyFont="1" applyBorder="1" applyAlignment="1">
      <alignment horizontal="left" vertical="center"/>
    </xf>
    <xf numFmtId="0" fontId="41" fillId="0" borderId="160" xfId="0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7" fillId="0" borderId="153" xfId="0" applyFont="1" applyBorder="1" applyAlignment="1">
      <alignment vertical="center"/>
    </xf>
    <xf numFmtId="0" fontId="12" fillId="0" borderId="158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135" xfId="0" applyFont="1" applyBorder="1" applyAlignment="1">
      <alignment horizontal="left" vertical="center"/>
    </xf>
    <xf numFmtId="0" fontId="7" fillId="0" borderId="4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41" fillId="0" borderId="3" xfId="0" applyFont="1" applyFill="1" applyBorder="1" applyAlignment="1">
      <alignment horizontal="left" vertical="center" shrinkToFit="1"/>
    </xf>
    <xf numFmtId="0" fontId="41" fillId="0" borderId="121" xfId="0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1" fillId="0" borderId="3" xfId="0" applyFont="1" applyBorder="1" applyAlignment="1">
      <alignment horizontal="left" vertical="center"/>
    </xf>
    <xf numFmtId="0" fontId="41" fillId="0" borderId="4" xfId="0" applyFont="1" applyBorder="1" applyAlignment="1">
      <alignment horizontal="left" vertical="center"/>
    </xf>
    <xf numFmtId="0" fontId="41" fillId="0" borderId="12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2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41" fillId="0" borderId="4" xfId="0" applyNumberFormat="1" applyFont="1" applyFill="1" applyBorder="1" applyAlignment="1">
      <alignment horizontal="left" vertical="center"/>
    </xf>
    <xf numFmtId="0" fontId="41" fillId="0" borderId="121" xfId="0" applyNumberFormat="1" applyFont="1" applyFill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122" xfId="0" applyFont="1" applyBorder="1" applyAlignment="1">
      <alignment horizontal="left" vertical="center"/>
    </xf>
    <xf numFmtId="0" fontId="41" fillId="0" borderId="125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38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2" xfId="0" applyFont="1" applyBorder="1" applyAlignment="1">
      <alignment horizontal="center" vertical="center"/>
    </xf>
    <xf numFmtId="0" fontId="12" fillId="0" borderId="163" xfId="0" applyFont="1" applyBorder="1" applyAlignment="1">
      <alignment horizontal="center" vertical="center"/>
    </xf>
    <xf numFmtId="0" fontId="12" fillId="0" borderId="138" xfId="0" applyFont="1" applyBorder="1" applyAlignment="1">
      <alignment horizontal="center" vertical="center"/>
    </xf>
    <xf numFmtId="0" fontId="12" fillId="0" borderId="139" xfId="0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 shrinkToFit="1"/>
    </xf>
    <xf numFmtId="0" fontId="3" fillId="4" borderId="44" xfId="0" applyNumberFormat="1" applyFont="1" applyFill="1" applyBorder="1" applyAlignment="1">
      <alignment horizontal="left" vertical="center" shrinkToFit="1"/>
    </xf>
    <xf numFmtId="0" fontId="3" fillId="4" borderId="22" xfId="0" applyNumberFormat="1" applyFont="1" applyFill="1" applyBorder="1" applyAlignment="1">
      <alignment horizontal="left" vertical="center" shrinkToFit="1"/>
    </xf>
    <xf numFmtId="0" fontId="3" fillId="4" borderId="30" xfId="0" applyNumberFormat="1" applyFont="1" applyFill="1" applyBorder="1" applyAlignment="1">
      <alignment horizontal="left" vertical="center" shrinkToFit="1"/>
    </xf>
    <xf numFmtId="0" fontId="7" fillId="0" borderId="122" xfId="0" applyFont="1" applyBorder="1" applyAlignment="1">
      <alignment vertical="center" shrinkToFit="1"/>
    </xf>
    <xf numFmtId="0" fontId="7" fillId="0" borderId="114" xfId="0" applyFont="1" applyBorder="1" applyAlignment="1">
      <alignment vertical="center" shrinkToFit="1"/>
    </xf>
    <xf numFmtId="0" fontId="41" fillId="0" borderId="122" xfId="0" applyNumberFormat="1" applyFont="1" applyFill="1" applyBorder="1" applyAlignment="1">
      <alignment horizontal="left" vertical="center"/>
    </xf>
    <xf numFmtId="0" fontId="41" fillId="0" borderId="125" xfId="0" applyNumberFormat="1" applyFont="1" applyFill="1" applyBorder="1" applyAlignment="1">
      <alignment horizontal="left" vertical="center"/>
    </xf>
    <xf numFmtId="0" fontId="7" fillId="0" borderId="122" xfId="0" applyFont="1" applyBorder="1" applyAlignment="1">
      <alignment vertical="center"/>
    </xf>
    <xf numFmtId="0" fontId="7" fillId="0" borderId="114" xfId="0" applyFont="1" applyBorder="1" applyAlignment="1">
      <alignment vertical="center"/>
    </xf>
    <xf numFmtId="0" fontId="12" fillId="0" borderId="29" xfId="0" applyNumberFormat="1" applyFont="1" applyBorder="1" applyAlignment="1">
      <alignment horizontal="center" vertical="center" shrinkToFit="1"/>
    </xf>
  </cellXfs>
  <cellStyles count="4">
    <cellStyle name="ハイパーリンク" xfId="1" builtinId="8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1</xdr:row>
      <xdr:rowOff>466725</xdr:rowOff>
    </xdr:from>
    <xdr:to>
      <xdr:col>3</xdr:col>
      <xdr:colOff>1847850</xdr:colOff>
      <xdr:row>1</xdr:row>
      <xdr:rowOff>647700</xdr:rowOff>
    </xdr:to>
    <xdr:sp macro="" textlink="">
      <xdr:nvSpPr>
        <xdr:cNvPr id="5121" name="AutoShape 1"/>
        <xdr:cNvSpPr>
          <a:spLocks/>
        </xdr:cNvSpPr>
      </xdr:nvSpPr>
      <xdr:spPr bwMode="auto">
        <a:xfrm>
          <a:off x="1743075" y="619125"/>
          <a:ext cx="2038350" cy="180975"/>
        </a:xfrm>
        <a:prstGeom prst="borderCallout1">
          <a:avLst>
            <a:gd name="adj1" fmla="val 63157"/>
            <a:gd name="adj2" fmla="val -3736"/>
            <a:gd name="adj3" fmla="val 542106"/>
            <a:gd name="adj4" fmla="val -285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 type="stealth" w="med" len="med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プレーヤーはここから記入してください</a:t>
          </a:r>
        </a:p>
      </xdr:txBody>
    </xdr:sp>
    <xdr:clientData fPrintsWithSheet="0"/>
  </xdr:twoCellAnchor>
  <xdr:twoCellAnchor editAs="oneCell">
    <xdr:from>
      <xdr:col>7</xdr:col>
      <xdr:colOff>19050</xdr:colOff>
      <xdr:row>1</xdr:row>
      <xdr:rowOff>28575</xdr:rowOff>
    </xdr:from>
    <xdr:to>
      <xdr:col>9</xdr:col>
      <xdr:colOff>676275</xdr:colOff>
      <xdr:row>1</xdr:row>
      <xdr:rowOff>228600</xdr:rowOff>
    </xdr:to>
    <xdr:sp macro="" textlink="">
      <xdr:nvSpPr>
        <xdr:cNvPr id="5122" name="AutoShape 2"/>
        <xdr:cNvSpPr>
          <a:spLocks/>
        </xdr:cNvSpPr>
      </xdr:nvSpPr>
      <xdr:spPr bwMode="auto">
        <a:xfrm>
          <a:off x="5476875" y="180975"/>
          <a:ext cx="2381250" cy="200025"/>
        </a:xfrm>
        <a:prstGeom prst="borderCallout1">
          <a:avLst>
            <a:gd name="adj1" fmla="val 57144"/>
            <a:gd name="adj2" fmla="val -3199"/>
            <a:gd name="adj3" fmla="val 442856"/>
            <a:gd name="adj4" fmla="val -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監督・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GK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は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C/A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をつけることができません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</xdr:row>
          <xdr:rowOff>295275</xdr:rowOff>
        </xdr:from>
        <xdr:to>
          <xdr:col>9</xdr:col>
          <xdr:colOff>647700</xdr:colOff>
          <xdr:row>1</xdr:row>
          <xdr:rowOff>600075</xdr:rowOff>
        </xdr:to>
        <xdr:sp macro="" textlink="">
          <xdr:nvSpPr>
            <xdr:cNvPr id="5124" name="CommandButton1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1</xdr:row>
      <xdr:rowOff>495300</xdr:rowOff>
    </xdr:from>
    <xdr:to>
      <xdr:col>3</xdr:col>
      <xdr:colOff>1809750</xdr:colOff>
      <xdr:row>1</xdr:row>
      <xdr:rowOff>666750</xdr:rowOff>
    </xdr:to>
    <xdr:sp macro="" textlink="">
      <xdr:nvSpPr>
        <xdr:cNvPr id="1035" name="AutoShape 11"/>
        <xdr:cNvSpPr>
          <a:spLocks/>
        </xdr:cNvSpPr>
      </xdr:nvSpPr>
      <xdr:spPr bwMode="auto">
        <a:xfrm>
          <a:off x="1695450" y="647700"/>
          <a:ext cx="2047875" cy="171450"/>
        </a:xfrm>
        <a:prstGeom prst="borderCallout1">
          <a:avLst>
            <a:gd name="adj1" fmla="val 66667"/>
            <a:gd name="adj2" fmla="val -3722"/>
            <a:gd name="adj3" fmla="val 544444"/>
            <a:gd name="adj4" fmla="val -2604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 type="stealth" w="med" len="med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プレーヤーはここから記入してください</a:t>
          </a:r>
        </a:p>
      </xdr:txBody>
    </xdr:sp>
    <xdr:clientData/>
  </xdr:twoCellAnchor>
  <xdr:twoCellAnchor editAs="oneCell">
    <xdr:from>
      <xdr:col>7</xdr:col>
      <xdr:colOff>9525</xdr:colOff>
      <xdr:row>1</xdr:row>
      <xdr:rowOff>47625</xdr:rowOff>
    </xdr:from>
    <xdr:to>
      <xdr:col>9</xdr:col>
      <xdr:colOff>666750</xdr:colOff>
      <xdr:row>1</xdr:row>
      <xdr:rowOff>228600</xdr:rowOff>
    </xdr:to>
    <xdr:sp macro="" textlink="">
      <xdr:nvSpPr>
        <xdr:cNvPr id="1036" name="AutoShape 12"/>
        <xdr:cNvSpPr>
          <a:spLocks/>
        </xdr:cNvSpPr>
      </xdr:nvSpPr>
      <xdr:spPr bwMode="auto">
        <a:xfrm>
          <a:off x="5467350" y="200025"/>
          <a:ext cx="2381250" cy="180975"/>
        </a:xfrm>
        <a:prstGeom prst="borderCallout1">
          <a:avLst>
            <a:gd name="adj1" fmla="val 63157"/>
            <a:gd name="adj2" fmla="val -3199"/>
            <a:gd name="adj3" fmla="val 515792"/>
            <a:gd name="adj4" fmla="val -4919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監督・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GK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は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C/A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をつけることができません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</xdr:row>
          <xdr:rowOff>295275</xdr:rowOff>
        </xdr:from>
        <xdr:to>
          <xdr:col>9</xdr:col>
          <xdr:colOff>647700</xdr:colOff>
          <xdr:row>1</xdr:row>
          <xdr:rowOff>600075</xdr:rowOff>
        </xdr:to>
        <xdr:sp macro="" textlink="">
          <xdr:nvSpPr>
            <xdr:cNvPr id="1037" name="CommandButton1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45</xdr:row>
          <xdr:rowOff>76200</xdr:rowOff>
        </xdr:from>
        <xdr:to>
          <xdr:col>40</xdr:col>
          <xdr:colOff>95250</xdr:colOff>
          <xdr:row>47</xdr:row>
          <xdr:rowOff>76200</xdr:rowOff>
        </xdr:to>
        <xdr:sp macro="" textlink="">
          <xdr:nvSpPr>
            <xdr:cNvPr id="3115" name="CommandButton1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48</xdr:row>
          <xdr:rowOff>19050</xdr:rowOff>
        </xdr:from>
        <xdr:to>
          <xdr:col>40</xdr:col>
          <xdr:colOff>95250</xdr:colOff>
          <xdr:row>50</xdr:row>
          <xdr:rowOff>19050</xdr:rowOff>
        </xdr:to>
        <xdr:sp macro="" textlink="">
          <xdr:nvSpPr>
            <xdr:cNvPr id="3116" name="CommandButton2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0</xdr:row>
          <xdr:rowOff>0</xdr:rowOff>
        </xdr:from>
        <xdr:to>
          <xdr:col>52</xdr:col>
          <xdr:colOff>142875</xdr:colOff>
          <xdr:row>0</xdr:row>
          <xdr:rowOff>228600</xdr:rowOff>
        </xdr:to>
        <xdr:sp macro="" textlink="">
          <xdr:nvSpPr>
            <xdr:cNvPr id="4097" name="Label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69</xdr:row>
          <xdr:rowOff>66675</xdr:rowOff>
        </xdr:from>
        <xdr:to>
          <xdr:col>30</xdr:col>
          <xdr:colOff>104775</xdr:colOff>
          <xdr:row>71</xdr:row>
          <xdr:rowOff>19050</xdr:rowOff>
        </xdr:to>
        <xdr:sp macro="" textlink="">
          <xdr:nvSpPr>
            <xdr:cNvPr id="4098" name="Label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printerSettings" Target="../printerSettings/printerSettings9.bin"/><Relationship Id="rId7" Type="http://schemas.openxmlformats.org/officeDocument/2006/relationships/image" Target="../media/image3.emf"/><Relationship Id="rId2" Type="http://schemas.openxmlformats.org/officeDocument/2006/relationships/hyperlink" Target="http://www.kihf.net/files/rfr/announcer_handbook.pdf" TargetMode="External"/><Relationship Id="rId1" Type="http://schemas.openxmlformats.org/officeDocument/2006/relationships/hyperlink" Target="http://www.kihf.net/files/rfr/gamesheet2008_entrymanual.pdf" TargetMode="External"/><Relationship Id="rId6" Type="http://schemas.openxmlformats.org/officeDocument/2006/relationships/control" Target="../activeX/activeX3.xml"/><Relationship Id="rId5" Type="http://schemas.openxmlformats.org/officeDocument/2006/relationships/vmlDrawing" Target="../drawings/vmlDrawing4.vml"/><Relationship Id="rId10" Type="http://schemas.openxmlformats.org/officeDocument/2006/relationships/comments" Target="../comments2.xml"/><Relationship Id="rId4" Type="http://schemas.openxmlformats.org/officeDocument/2006/relationships/drawing" Target="../drawings/drawing3.xml"/><Relationship Id="rId9" Type="http://schemas.openxmlformats.org/officeDocument/2006/relationships/image" Target="../media/image4.emf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vmlDrawing" Target="../drawings/vmlDrawing5.vml"/><Relationship Id="rId7" Type="http://schemas.openxmlformats.org/officeDocument/2006/relationships/image" Target="../media/image6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S56"/>
  <sheetViews>
    <sheetView zoomScaleNormal="100" workbookViewId="0">
      <selection activeCell="U7" sqref="U7"/>
    </sheetView>
  </sheetViews>
  <sheetFormatPr defaultRowHeight="13.5"/>
  <cols>
    <col min="1" max="1" width="2.25" customWidth="1"/>
    <col min="2" max="19" width="4.625" customWidth="1"/>
  </cols>
  <sheetData>
    <row r="2" spans="2:19">
      <c r="B2" s="172" t="s">
        <v>857</v>
      </c>
      <c r="C2" s="172"/>
    </row>
    <row r="4" spans="2:19">
      <c r="B4" s="406" t="s">
        <v>911</v>
      </c>
      <c r="C4" s="407"/>
      <c r="D4" s="407"/>
      <c r="E4" s="407"/>
      <c r="F4" s="407"/>
      <c r="G4" s="407"/>
      <c r="H4" s="407"/>
      <c r="I4" s="407"/>
      <c r="J4" s="408"/>
      <c r="K4" s="406" t="s">
        <v>886</v>
      </c>
      <c r="L4" s="407"/>
      <c r="M4" s="407"/>
      <c r="N4" s="407"/>
      <c r="O4" s="407"/>
      <c r="P4" s="407"/>
      <c r="Q4" s="407"/>
      <c r="R4" s="407"/>
      <c r="S4" s="408"/>
    </row>
    <row r="5" spans="2:19">
      <c r="B5" s="343" t="s">
        <v>910</v>
      </c>
      <c r="C5" s="339" t="s">
        <v>855</v>
      </c>
      <c r="D5" s="341" t="s">
        <v>854</v>
      </c>
      <c r="E5" s="340" t="s">
        <v>909</v>
      </c>
      <c r="F5" s="390" t="s">
        <v>570</v>
      </c>
      <c r="G5" s="390"/>
      <c r="H5" s="390" t="s">
        <v>853</v>
      </c>
      <c r="I5" s="409"/>
      <c r="J5" s="398" t="s">
        <v>856</v>
      </c>
      <c r="K5" s="399"/>
      <c r="L5" s="342" t="s">
        <v>575</v>
      </c>
      <c r="M5" s="339" t="s">
        <v>855</v>
      </c>
      <c r="N5" s="341" t="s">
        <v>854</v>
      </c>
      <c r="O5" s="340" t="s">
        <v>909</v>
      </c>
      <c r="P5" s="390" t="s">
        <v>570</v>
      </c>
      <c r="Q5" s="390"/>
      <c r="R5" s="390" t="s">
        <v>853</v>
      </c>
      <c r="S5" s="391"/>
    </row>
    <row r="6" spans="2:19">
      <c r="B6" s="338" t="s">
        <v>263</v>
      </c>
      <c r="C6" s="337" t="s">
        <v>272</v>
      </c>
      <c r="D6" s="402" t="s">
        <v>908</v>
      </c>
      <c r="E6" s="403"/>
      <c r="F6" s="394" t="s">
        <v>274</v>
      </c>
      <c r="G6" s="397"/>
      <c r="H6" s="394" t="s">
        <v>907</v>
      </c>
      <c r="I6" s="396"/>
      <c r="J6" s="400"/>
      <c r="K6" s="401"/>
      <c r="L6" s="336" t="s">
        <v>263</v>
      </c>
      <c r="M6" s="336" t="s">
        <v>272</v>
      </c>
      <c r="N6" s="402" t="s">
        <v>852</v>
      </c>
      <c r="O6" s="403"/>
      <c r="P6" s="394" t="s">
        <v>274</v>
      </c>
      <c r="Q6" s="397"/>
      <c r="R6" s="394" t="s">
        <v>906</v>
      </c>
      <c r="S6" s="395"/>
    </row>
    <row r="7" spans="2:19">
      <c r="B7" s="335"/>
      <c r="C7" s="334"/>
      <c r="D7" s="333"/>
      <c r="E7" s="332"/>
      <c r="F7" s="404"/>
      <c r="G7" s="405"/>
      <c r="H7" s="392"/>
      <c r="I7" s="410"/>
      <c r="J7" s="411" t="s">
        <v>851</v>
      </c>
      <c r="K7" s="412"/>
      <c r="L7" s="334"/>
      <c r="M7" s="334"/>
      <c r="N7" s="333"/>
      <c r="O7" s="332"/>
      <c r="P7" s="404"/>
      <c r="Q7" s="405"/>
      <c r="R7" s="392"/>
      <c r="S7" s="393"/>
    </row>
    <row r="8" spans="2:19">
      <c r="B8" s="173"/>
      <c r="C8" s="174"/>
      <c r="D8" s="329"/>
      <c r="E8" s="328"/>
      <c r="F8" s="413"/>
      <c r="G8" s="415"/>
      <c r="H8" s="413"/>
      <c r="I8" s="416"/>
      <c r="J8" s="417"/>
      <c r="K8" s="418"/>
      <c r="L8" s="174"/>
      <c r="M8" s="174"/>
      <c r="N8" s="329"/>
      <c r="O8" s="328"/>
      <c r="P8" s="413"/>
      <c r="Q8" s="415"/>
      <c r="R8" s="413"/>
      <c r="S8" s="414"/>
    </row>
    <row r="9" spans="2:19">
      <c r="B9" s="173"/>
      <c r="C9" s="174"/>
      <c r="D9" s="329"/>
      <c r="E9" s="328"/>
      <c r="F9" s="413"/>
      <c r="G9" s="415"/>
      <c r="H9" s="413"/>
      <c r="I9" s="416"/>
      <c r="J9" s="417"/>
      <c r="K9" s="418"/>
      <c r="L9" s="174"/>
      <c r="M9" s="174"/>
      <c r="N9" s="329"/>
      <c r="O9" s="328"/>
      <c r="P9" s="413"/>
      <c r="Q9" s="415"/>
      <c r="R9" s="413"/>
      <c r="S9" s="414"/>
    </row>
    <row r="10" spans="2:19">
      <c r="B10" s="173"/>
      <c r="C10" s="174"/>
      <c r="D10" s="329"/>
      <c r="E10" s="328"/>
      <c r="F10" s="413"/>
      <c r="G10" s="415"/>
      <c r="H10" s="413"/>
      <c r="I10" s="416"/>
      <c r="J10" s="417"/>
      <c r="K10" s="418"/>
      <c r="L10" s="174"/>
      <c r="M10" s="174"/>
      <c r="N10" s="329"/>
      <c r="O10" s="328"/>
      <c r="P10" s="413"/>
      <c r="Q10" s="415"/>
      <c r="R10" s="413"/>
      <c r="S10" s="414"/>
    </row>
    <row r="11" spans="2:19">
      <c r="B11" s="173"/>
      <c r="C11" s="174"/>
      <c r="D11" s="329"/>
      <c r="E11" s="328"/>
      <c r="F11" s="413"/>
      <c r="G11" s="415"/>
      <c r="H11" s="413"/>
      <c r="I11" s="416"/>
      <c r="J11" s="417"/>
      <c r="K11" s="418"/>
      <c r="L11" s="174"/>
      <c r="M11" s="174"/>
      <c r="N11" s="329"/>
      <c r="O11" s="328"/>
      <c r="P11" s="413"/>
      <c r="Q11" s="415"/>
      <c r="R11" s="413"/>
      <c r="S11" s="414"/>
    </row>
    <row r="12" spans="2:19">
      <c r="B12" s="173"/>
      <c r="C12" s="174"/>
      <c r="D12" s="329"/>
      <c r="E12" s="328"/>
      <c r="F12" s="413"/>
      <c r="G12" s="415"/>
      <c r="H12" s="413"/>
      <c r="I12" s="416"/>
      <c r="J12" s="417"/>
      <c r="K12" s="418"/>
      <c r="L12" s="174"/>
      <c r="M12" s="174"/>
      <c r="N12" s="329"/>
      <c r="O12" s="328"/>
      <c r="P12" s="413"/>
      <c r="Q12" s="415"/>
      <c r="R12" s="413"/>
      <c r="S12" s="414"/>
    </row>
    <row r="13" spans="2:19">
      <c r="B13" s="173"/>
      <c r="C13" s="174"/>
      <c r="D13" s="329"/>
      <c r="E13" s="328"/>
      <c r="F13" s="413"/>
      <c r="G13" s="415"/>
      <c r="H13" s="413"/>
      <c r="I13" s="416"/>
      <c r="J13" s="417"/>
      <c r="K13" s="418"/>
      <c r="L13" s="174"/>
      <c r="M13" s="174"/>
      <c r="N13" s="329"/>
      <c r="O13" s="328"/>
      <c r="P13" s="413"/>
      <c r="Q13" s="415"/>
      <c r="R13" s="413"/>
      <c r="S13" s="414"/>
    </row>
    <row r="14" spans="2:19">
      <c r="B14" s="173"/>
      <c r="C14" s="174"/>
      <c r="D14" s="329"/>
      <c r="E14" s="328"/>
      <c r="F14" s="413"/>
      <c r="G14" s="415"/>
      <c r="H14" s="413"/>
      <c r="I14" s="416"/>
      <c r="J14" s="417"/>
      <c r="K14" s="418"/>
      <c r="L14" s="174"/>
      <c r="M14" s="174"/>
      <c r="N14" s="329"/>
      <c r="O14" s="328"/>
      <c r="P14" s="413"/>
      <c r="Q14" s="415"/>
      <c r="R14" s="413"/>
      <c r="S14" s="414"/>
    </row>
    <row r="15" spans="2:19">
      <c r="B15" s="173"/>
      <c r="C15" s="174"/>
      <c r="D15" s="329"/>
      <c r="E15" s="328"/>
      <c r="F15" s="413"/>
      <c r="G15" s="415"/>
      <c r="H15" s="413"/>
      <c r="I15" s="416"/>
      <c r="J15" s="417"/>
      <c r="K15" s="418"/>
      <c r="L15" s="174"/>
      <c r="M15" s="174"/>
      <c r="N15" s="329"/>
      <c r="O15" s="328"/>
      <c r="P15" s="413"/>
      <c r="Q15" s="415"/>
      <c r="R15" s="413"/>
      <c r="S15" s="414"/>
    </row>
    <row r="16" spans="2:19">
      <c r="B16" s="173"/>
      <c r="C16" s="174"/>
      <c r="D16" s="329"/>
      <c r="E16" s="328"/>
      <c r="F16" s="413"/>
      <c r="G16" s="415"/>
      <c r="H16" s="413"/>
      <c r="I16" s="416"/>
      <c r="J16" s="417"/>
      <c r="K16" s="418"/>
      <c r="L16" s="174"/>
      <c r="M16" s="174"/>
      <c r="N16" s="329"/>
      <c r="O16" s="328"/>
      <c r="P16" s="413"/>
      <c r="Q16" s="415"/>
      <c r="R16" s="413"/>
      <c r="S16" s="414"/>
    </row>
    <row r="17" spans="2:19">
      <c r="B17" s="173"/>
      <c r="C17" s="174"/>
      <c r="D17" s="329"/>
      <c r="E17" s="328"/>
      <c r="F17" s="413"/>
      <c r="G17" s="415"/>
      <c r="H17" s="413"/>
      <c r="I17" s="416"/>
      <c r="J17" s="417"/>
      <c r="K17" s="418"/>
      <c r="L17" s="174"/>
      <c r="M17" s="174"/>
      <c r="N17" s="329"/>
      <c r="O17" s="328"/>
      <c r="P17" s="413"/>
      <c r="Q17" s="415"/>
      <c r="R17" s="413"/>
      <c r="S17" s="414"/>
    </row>
    <row r="18" spans="2:19">
      <c r="B18" s="173"/>
      <c r="C18" s="174"/>
      <c r="D18" s="329"/>
      <c r="E18" s="328"/>
      <c r="F18" s="413"/>
      <c r="G18" s="415"/>
      <c r="H18" s="413"/>
      <c r="I18" s="416"/>
      <c r="J18" s="417"/>
      <c r="K18" s="418"/>
      <c r="L18" s="174"/>
      <c r="M18" s="174"/>
      <c r="N18" s="329"/>
      <c r="O18" s="328"/>
      <c r="P18" s="413"/>
      <c r="Q18" s="415"/>
      <c r="R18" s="413"/>
      <c r="S18" s="414"/>
    </row>
    <row r="19" spans="2:19">
      <c r="B19" s="173"/>
      <c r="C19" s="174"/>
      <c r="D19" s="329"/>
      <c r="E19" s="328"/>
      <c r="F19" s="413"/>
      <c r="G19" s="415"/>
      <c r="H19" s="413"/>
      <c r="I19" s="416"/>
      <c r="J19" s="417"/>
      <c r="K19" s="418"/>
      <c r="L19" s="174"/>
      <c r="M19" s="174"/>
      <c r="N19" s="329"/>
      <c r="O19" s="328"/>
      <c r="P19" s="413"/>
      <c r="Q19" s="415"/>
      <c r="R19" s="413"/>
      <c r="S19" s="414"/>
    </row>
    <row r="20" spans="2:19">
      <c r="B20" s="173"/>
      <c r="C20" s="174"/>
      <c r="D20" s="329"/>
      <c r="E20" s="328"/>
      <c r="F20" s="413"/>
      <c r="G20" s="415"/>
      <c r="H20" s="413"/>
      <c r="I20" s="416"/>
      <c r="J20" s="417"/>
      <c r="K20" s="418"/>
      <c r="L20" s="174"/>
      <c r="M20" s="174"/>
      <c r="N20" s="329"/>
      <c r="O20" s="328"/>
      <c r="P20" s="413"/>
      <c r="Q20" s="415"/>
      <c r="R20" s="413"/>
      <c r="S20" s="414"/>
    </row>
    <row r="21" spans="2:19">
      <c r="B21" s="173"/>
      <c r="C21" s="174"/>
      <c r="D21" s="329"/>
      <c r="E21" s="328"/>
      <c r="F21" s="413"/>
      <c r="G21" s="415"/>
      <c r="H21" s="413"/>
      <c r="I21" s="416"/>
      <c r="J21" s="417"/>
      <c r="K21" s="418"/>
      <c r="L21" s="174"/>
      <c r="M21" s="174"/>
      <c r="N21" s="329"/>
      <c r="O21" s="328"/>
      <c r="P21" s="413"/>
      <c r="Q21" s="415"/>
      <c r="R21" s="413"/>
      <c r="S21" s="414"/>
    </row>
    <row r="22" spans="2:19">
      <c r="B22" s="173"/>
      <c r="C22" s="174"/>
      <c r="D22" s="329"/>
      <c r="E22" s="328"/>
      <c r="F22" s="413"/>
      <c r="G22" s="415"/>
      <c r="H22" s="413"/>
      <c r="I22" s="416"/>
      <c r="J22" s="417"/>
      <c r="K22" s="418"/>
      <c r="L22" s="174"/>
      <c r="M22" s="174"/>
      <c r="N22" s="329"/>
      <c r="O22" s="328"/>
      <c r="P22" s="413"/>
      <c r="Q22" s="415"/>
      <c r="R22" s="413"/>
      <c r="S22" s="414"/>
    </row>
    <row r="23" spans="2:19">
      <c r="B23" s="173"/>
      <c r="C23" s="174"/>
      <c r="D23" s="329"/>
      <c r="E23" s="328"/>
      <c r="F23" s="413"/>
      <c r="G23" s="415"/>
      <c r="H23" s="413"/>
      <c r="I23" s="416"/>
      <c r="J23" s="417"/>
      <c r="K23" s="418"/>
      <c r="L23" s="174"/>
      <c r="M23" s="174"/>
      <c r="N23" s="329"/>
      <c r="O23" s="328"/>
      <c r="P23" s="413"/>
      <c r="Q23" s="415"/>
      <c r="R23" s="413"/>
      <c r="S23" s="414"/>
    </row>
    <row r="24" spans="2:19">
      <c r="B24" s="173"/>
      <c r="C24" s="174"/>
      <c r="D24" s="329"/>
      <c r="E24" s="328"/>
      <c r="F24" s="413"/>
      <c r="G24" s="415"/>
      <c r="H24" s="413"/>
      <c r="I24" s="416"/>
      <c r="J24" s="417"/>
      <c r="K24" s="418"/>
      <c r="L24" s="174"/>
      <c r="M24" s="174"/>
      <c r="N24" s="329"/>
      <c r="O24" s="328"/>
      <c r="P24" s="413"/>
      <c r="Q24" s="415"/>
      <c r="R24" s="413"/>
      <c r="S24" s="414"/>
    </row>
    <row r="25" spans="2:19">
      <c r="B25" s="173"/>
      <c r="C25" s="174"/>
      <c r="D25" s="329"/>
      <c r="E25" s="328"/>
      <c r="F25" s="413"/>
      <c r="G25" s="415"/>
      <c r="H25" s="413"/>
      <c r="I25" s="416"/>
      <c r="J25" s="417"/>
      <c r="K25" s="418"/>
      <c r="L25" s="174"/>
      <c r="M25" s="174"/>
      <c r="N25" s="329"/>
      <c r="O25" s="328"/>
      <c r="P25" s="413"/>
      <c r="Q25" s="415"/>
      <c r="R25" s="413"/>
      <c r="S25" s="414"/>
    </row>
    <row r="26" spans="2:19">
      <c r="B26" s="173"/>
      <c r="C26" s="174"/>
      <c r="D26" s="329"/>
      <c r="E26" s="328"/>
      <c r="F26" s="413"/>
      <c r="G26" s="415"/>
      <c r="H26" s="413"/>
      <c r="I26" s="416"/>
      <c r="J26" s="417"/>
      <c r="K26" s="418"/>
      <c r="L26" s="174"/>
      <c r="M26" s="174"/>
      <c r="N26" s="329"/>
      <c r="O26" s="328"/>
      <c r="P26" s="413"/>
      <c r="Q26" s="415"/>
      <c r="R26" s="413"/>
      <c r="S26" s="414"/>
    </row>
    <row r="27" spans="2:19">
      <c r="B27" s="173"/>
      <c r="C27" s="174"/>
      <c r="D27" s="329"/>
      <c r="E27" s="328"/>
      <c r="F27" s="413"/>
      <c r="G27" s="415"/>
      <c r="H27" s="413"/>
      <c r="I27" s="416"/>
      <c r="J27" s="417"/>
      <c r="K27" s="418"/>
      <c r="L27" s="174"/>
      <c r="M27" s="174"/>
      <c r="N27" s="329"/>
      <c r="O27" s="328"/>
      <c r="P27" s="413"/>
      <c r="Q27" s="415"/>
      <c r="R27" s="413"/>
      <c r="S27" s="414"/>
    </row>
    <row r="28" spans="2:19">
      <c r="B28" s="173"/>
      <c r="C28" s="174"/>
      <c r="D28" s="329"/>
      <c r="E28" s="328"/>
      <c r="F28" s="413"/>
      <c r="G28" s="415"/>
      <c r="H28" s="413"/>
      <c r="I28" s="416"/>
      <c r="J28" s="417"/>
      <c r="K28" s="418"/>
      <c r="L28" s="174"/>
      <c r="M28" s="174"/>
      <c r="N28" s="329"/>
      <c r="O28" s="328"/>
      <c r="P28" s="413"/>
      <c r="Q28" s="415"/>
      <c r="R28" s="413"/>
      <c r="S28" s="414"/>
    </row>
    <row r="29" spans="2:19">
      <c r="B29" s="173"/>
      <c r="C29" s="174"/>
      <c r="D29" s="329"/>
      <c r="E29" s="328"/>
      <c r="F29" s="413"/>
      <c r="G29" s="415"/>
      <c r="H29" s="413"/>
      <c r="I29" s="416"/>
      <c r="J29" s="417"/>
      <c r="K29" s="418"/>
      <c r="L29" s="174"/>
      <c r="M29" s="174"/>
      <c r="N29" s="329"/>
      <c r="O29" s="328"/>
      <c r="P29" s="413"/>
      <c r="Q29" s="415"/>
      <c r="R29" s="413"/>
      <c r="S29" s="414"/>
    </row>
    <row r="30" spans="2:19">
      <c r="B30" s="173"/>
      <c r="C30" s="174"/>
      <c r="D30" s="329"/>
      <c r="E30" s="328"/>
      <c r="F30" s="413"/>
      <c r="G30" s="415"/>
      <c r="H30" s="413"/>
      <c r="I30" s="416"/>
      <c r="J30" s="417"/>
      <c r="K30" s="418"/>
      <c r="L30" s="174"/>
      <c r="M30" s="174"/>
      <c r="N30" s="329"/>
      <c r="O30" s="328"/>
      <c r="P30" s="413"/>
      <c r="Q30" s="415"/>
      <c r="R30" s="413"/>
      <c r="S30" s="414"/>
    </row>
    <row r="31" spans="2:19">
      <c r="B31" s="173"/>
      <c r="C31" s="174"/>
      <c r="D31" s="329"/>
      <c r="E31" s="328"/>
      <c r="F31" s="413"/>
      <c r="G31" s="415"/>
      <c r="H31" s="413"/>
      <c r="I31" s="416"/>
      <c r="J31" s="417"/>
      <c r="K31" s="418"/>
      <c r="L31" s="174"/>
      <c r="M31" s="174"/>
      <c r="N31" s="329"/>
      <c r="O31" s="328"/>
      <c r="P31" s="413"/>
      <c r="Q31" s="415"/>
      <c r="R31" s="413"/>
      <c r="S31" s="414"/>
    </row>
    <row r="32" spans="2:19">
      <c r="B32" s="173"/>
      <c r="C32" s="174"/>
      <c r="D32" s="329"/>
      <c r="E32" s="328"/>
      <c r="F32" s="413"/>
      <c r="G32" s="415"/>
      <c r="H32" s="413"/>
      <c r="I32" s="416"/>
      <c r="J32" s="417"/>
      <c r="K32" s="418"/>
      <c r="L32" s="174"/>
      <c r="M32" s="174"/>
      <c r="N32" s="329"/>
      <c r="O32" s="328"/>
      <c r="P32" s="413"/>
      <c r="Q32" s="415"/>
      <c r="R32" s="413"/>
      <c r="S32" s="414"/>
    </row>
    <row r="33" spans="2:19">
      <c r="B33" s="173"/>
      <c r="C33" s="174"/>
      <c r="D33" s="329"/>
      <c r="E33" s="328"/>
      <c r="F33" s="413"/>
      <c r="G33" s="415"/>
      <c r="H33" s="413"/>
      <c r="I33" s="416"/>
      <c r="J33" s="417"/>
      <c r="K33" s="418"/>
      <c r="L33" s="174"/>
      <c r="M33" s="174"/>
      <c r="N33" s="329"/>
      <c r="O33" s="328"/>
      <c r="P33" s="413"/>
      <c r="Q33" s="415"/>
      <c r="R33" s="413"/>
      <c r="S33" s="414"/>
    </row>
    <row r="34" spans="2:19">
      <c r="B34" s="173"/>
      <c r="C34" s="174"/>
      <c r="D34" s="329"/>
      <c r="E34" s="328"/>
      <c r="F34" s="413"/>
      <c r="G34" s="415"/>
      <c r="H34" s="413"/>
      <c r="I34" s="416"/>
      <c r="J34" s="417"/>
      <c r="K34" s="418"/>
      <c r="L34" s="174"/>
      <c r="M34" s="174"/>
      <c r="N34" s="329"/>
      <c r="O34" s="328"/>
      <c r="P34" s="413"/>
      <c r="Q34" s="415"/>
      <c r="R34" s="413"/>
      <c r="S34" s="414"/>
    </row>
    <row r="35" spans="2:19">
      <c r="B35" s="173"/>
      <c r="C35" s="174"/>
      <c r="D35" s="329"/>
      <c r="E35" s="328"/>
      <c r="F35" s="413"/>
      <c r="G35" s="415"/>
      <c r="H35" s="413"/>
      <c r="I35" s="416"/>
      <c r="J35" s="417"/>
      <c r="K35" s="418"/>
      <c r="L35" s="174"/>
      <c r="M35" s="174"/>
      <c r="N35" s="329"/>
      <c r="O35" s="328"/>
      <c r="P35" s="413"/>
      <c r="Q35" s="415"/>
      <c r="R35" s="413"/>
      <c r="S35" s="414"/>
    </row>
    <row r="36" spans="2:19">
      <c r="B36" s="173"/>
      <c r="C36" s="174"/>
      <c r="D36" s="329"/>
      <c r="E36" s="328"/>
      <c r="F36" s="413"/>
      <c r="G36" s="415"/>
      <c r="H36" s="413"/>
      <c r="I36" s="416"/>
      <c r="J36" s="417"/>
      <c r="K36" s="418"/>
      <c r="L36" s="174"/>
      <c r="M36" s="174"/>
      <c r="N36" s="329"/>
      <c r="O36" s="328"/>
      <c r="P36" s="413"/>
      <c r="Q36" s="415"/>
      <c r="R36" s="413"/>
      <c r="S36" s="414"/>
    </row>
    <row r="37" spans="2:19">
      <c r="B37" s="173"/>
      <c r="C37" s="174"/>
      <c r="D37" s="329"/>
      <c r="E37" s="328"/>
      <c r="F37" s="413"/>
      <c r="G37" s="415"/>
      <c r="H37" s="413"/>
      <c r="I37" s="416"/>
      <c r="J37" s="417"/>
      <c r="K37" s="418"/>
      <c r="L37" s="174"/>
      <c r="M37" s="174"/>
      <c r="N37" s="329"/>
      <c r="O37" s="328"/>
      <c r="P37" s="413"/>
      <c r="Q37" s="415"/>
      <c r="R37" s="413"/>
      <c r="S37" s="414"/>
    </row>
    <row r="38" spans="2:19">
      <c r="B38" s="173"/>
      <c r="C38" s="174"/>
      <c r="D38" s="329"/>
      <c r="E38" s="328"/>
      <c r="F38" s="413"/>
      <c r="G38" s="415"/>
      <c r="H38" s="413"/>
      <c r="I38" s="416"/>
      <c r="J38" s="417"/>
      <c r="K38" s="418"/>
      <c r="L38" s="174"/>
      <c r="M38" s="174"/>
      <c r="N38" s="329"/>
      <c r="O38" s="328"/>
      <c r="P38" s="413"/>
      <c r="Q38" s="415"/>
      <c r="R38" s="413"/>
      <c r="S38" s="414"/>
    </row>
    <row r="39" spans="2:19">
      <c r="B39" s="173"/>
      <c r="C39" s="174"/>
      <c r="D39" s="329"/>
      <c r="E39" s="328"/>
      <c r="F39" s="413"/>
      <c r="G39" s="415"/>
      <c r="H39" s="413"/>
      <c r="I39" s="416"/>
      <c r="J39" s="417"/>
      <c r="K39" s="418"/>
      <c r="L39" s="174"/>
      <c r="M39" s="174"/>
      <c r="N39" s="329"/>
      <c r="O39" s="328"/>
      <c r="P39" s="413"/>
      <c r="Q39" s="415"/>
      <c r="R39" s="413"/>
      <c r="S39" s="414"/>
    </row>
    <row r="40" spans="2:19">
      <c r="B40" s="173"/>
      <c r="C40" s="174"/>
      <c r="D40" s="329"/>
      <c r="E40" s="328"/>
      <c r="F40" s="413"/>
      <c r="G40" s="415"/>
      <c r="H40" s="413"/>
      <c r="I40" s="416"/>
      <c r="J40" s="417"/>
      <c r="K40" s="418"/>
      <c r="L40" s="174"/>
      <c r="M40" s="174"/>
      <c r="N40" s="329"/>
      <c r="O40" s="328"/>
      <c r="P40" s="413"/>
      <c r="Q40" s="415"/>
      <c r="R40" s="413"/>
      <c r="S40" s="414"/>
    </row>
    <row r="41" spans="2:19">
      <c r="B41" s="173"/>
      <c r="C41" s="174"/>
      <c r="D41" s="329"/>
      <c r="E41" s="328"/>
      <c r="F41" s="413"/>
      <c r="G41" s="415"/>
      <c r="H41" s="413"/>
      <c r="I41" s="416"/>
      <c r="J41" s="417"/>
      <c r="K41" s="418"/>
      <c r="L41" s="174"/>
      <c r="M41" s="174"/>
      <c r="N41" s="329"/>
      <c r="O41" s="328"/>
      <c r="P41" s="413"/>
      <c r="Q41" s="415"/>
      <c r="R41" s="413"/>
      <c r="S41" s="414"/>
    </row>
    <row r="42" spans="2:19">
      <c r="B42" s="173"/>
      <c r="C42" s="174"/>
      <c r="D42" s="329"/>
      <c r="E42" s="328"/>
      <c r="F42" s="413"/>
      <c r="G42" s="415"/>
      <c r="H42" s="413"/>
      <c r="I42" s="416"/>
      <c r="J42" s="417"/>
      <c r="K42" s="418"/>
      <c r="L42" s="174"/>
      <c r="M42" s="174"/>
      <c r="N42" s="329"/>
      <c r="O42" s="328"/>
      <c r="P42" s="413"/>
      <c r="Q42" s="415"/>
      <c r="R42" s="413"/>
      <c r="S42" s="414"/>
    </row>
    <row r="43" spans="2:19">
      <c r="B43" s="173"/>
      <c r="C43" s="174"/>
      <c r="D43" s="329"/>
      <c r="E43" s="328"/>
      <c r="F43" s="413"/>
      <c r="G43" s="415"/>
      <c r="H43" s="413"/>
      <c r="I43" s="416"/>
      <c r="J43" s="417"/>
      <c r="K43" s="418"/>
      <c r="L43" s="174"/>
      <c r="M43" s="174"/>
      <c r="N43" s="329"/>
      <c r="O43" s="328"/>
      <c r="P43" s="413"/>
      <c r="Q43" s="415"/>
      <c r="R43" s="413"/>
      <c r="S43" s="414"/>
    </row>
    <row r="44" spans="2:19">
      <c r="B44" s="173"/>
      <c r="C44" s="174"/>
      <c r="D44" s="329"/>
      <c r="E44" s="328"/>
      <c r="F44" s="413"/>
      <c r="G44" s="415"/>
      <c r="H44" s="413"/>
      <c r="I44" s="416"/>
      <c r="J44" s="417"/>
      <c r="K44" s="418"/>
      <c r="L44" s="174"/>
      <c r="M44" s="174"/>
      <c r="N44" s="329"/>
      <c r="O44" s="328"/>
      <c r="P44" s="413"/>
      <c r="Q44" s="415"/>
      <c r="R44" s="413"/>
      <c r="S44" s="414"/>
    </row>
    <row r="45" spans="2:19">
      <c r="B45" s="331"/>
      <c r="C45" s="330"/>
      <c r="D45" s="329"/>
      <c r="E45" s="328"/>
      <c r="F45" s="413"/>
      <c r="G45" s="415"/>
      <c r="H45" s="413"/>
      <c r="I45" s="416"/>
      <c r="J45" s="417"/>
      <c r="K45" s="418"/>
      <c r="L45" s="330"/>
      <c r="M45" s="330"/>
      <c r="N45" s="329"/>
      <c r="O45" s="328"/>
      <c r="P45" s="413"/>
      <c r="Q45" s="415"/>
      <c r="R45" s="413"/>
      <c r="S45" s="414"/>
    </row>
    <row r="46" spans="2:19">
      <c r="B46" s="173"/>
      <c r="C46" s="174"/>
      <c r="D46" s="329"/>
      <c r="E46" s="328"/>
      <c r="F46" s="413"/>
      <c r="G46" s="415"/>
      <c r="H46" s="413"/>
      <c r="I46" s="416"/>
      <c r="J46" s="417"/>
      <c r="K46" s="418"/>
      <c r="L46" s="174"/>
      <c r="M46" s="174"/>
      <c r="N46" s="329"/>
      <c r="O46" s="328"/>
      <c r="P46" s="413"/>
      <c r="Q46" s="415"/>
      <c r="R46" s="413"/>
      <c r="S46" s="414"/>
    </row>
    <row r="47" spans="2:19">
      <c r="B47" s="173"/>
      <c r="C47" s="174"/>
      <c r="D47" s="329"/>
      <c r="E47" s="328"/>
      <c r="F47" s="413"/>
      <c r="G47" s="415"/>
      <c r="H47" s="413"/>
      <c r="I47" s="416"/>
      <c r="J47" s="417"/>
      <c r="K47" s="418"/>
      <c r="L47" s="174"/>
      <c r="M47" s="174"/>
      <c r="N47" s="329"/>
      <c r="O47" s="328"/>
      <c r="P47" s="413"/>
      <c r="Q47" s="415"/>
      <c r="R47" s="413"/>
      <c r="S47" s="414"/>
    </row>
    <row r="48" spans="2:19">
      <c r="B48" s="173"/>
      <c r="C48" s="174"/>
      <c r="D48" s="329"/>
      <c r="E48" s="328"/>
      <c r="F48" s="413"/>
      <c r="G48" s="415"/>
      <c r="H48" s="413"/>
      <c r="I48" s="416"/>
      <c r="J48" s="417"/>
      <c r="K48" s="418"/>
      <c r="L48" s="174"/>
      <c r="M48" s="174"/>
      <c r="N48" s="329"/>
      <c r="O48" s="328"/>
      <c r="P48" s="413"/>
      <c r="Q48" s="415"/>
      <c r="R48" s="413"/>
      <c r="S48" s="414"/>
    </row>
    <row r="49" spans="2:19">
      <c r="B49" s="173"/>
      <c r="C49" s="174"/>
      <c r="D49" s="329"/>
      <c r="E49" s="328"/>
      <c r="F49" s="413"/>
      <c r="G49" s="415"/>
      <c r="H49" s="413"/>
      <c r="I49" s="416"/>
      <c r="J49" s="417"/>
      <c r="K49" s="418"/>
      <c r="L49" s="174"/>
      <c r="M49" s="174"/>
      <c r="N49" s="329"/>
      <c r="O49" s="328"/>
      <c r="P49" s="413"/>
      <c r="Q49" s="415"/>
      <c r="R49" s="413"/>
      <c r="S49" s="414"/>
    </row>
    <row r="50" spans="2:19">
      <c r="B50" s="173"/>
      <c r="C50" s="174"/>
      <c r="D50" s="329"/>
      <c r="E50" s="328"/>
      <c r="F50" s="413"/>
      <c r="G50" s="415"/>
      <c r="H50" s="413"/>
      <c r="I50" s="416"/>
      <c r="J50" s="417"/>
      <c r="K50" s="418"/>
      <c r="L50" s="174"/>
      <c r="M50" s="174"/>
      <c r="N50" s="329"/>
      <c r="O50" s="328"/>
      <c r="P50" s="413"/>
      <c r="Q50" s="415"/>
      <c r="R50" s="413"/>
      <c r="S50" s="414"/>
    </row>
    <row r="51" spans="2:19">
      <c r="B51" s="173"/>
      <c r="C51" s="174"/>
      <c r="D51" s="329"/>
      <c r="E51" s="328"/>
      <c r="F51" s="413"/>
      <c r="G51" s="415"/>
      <c r="H51" s="413"/>
      <c r="I51" s="416"/>
      <c r="J51" s="417"/>
      <c r="K51" s="418"/>
      <c r="L51" s="174"/>
      <c r="M51" s="174"/>
      <c r="N51" s="329"/>
      <c r="O51" s="328"/>
      <c r="P51" s="413"/>
      <c r="Q51" s="415"/>
      <c r="R51" s="413"/>
      <c r="S51" s="414"/>
    </row>
    <row r="52" spans="2:19">
      <c r="B52" s="173"/>
      <c r="C52" s="174"/>
      <c r="D52" s="329"/>
      <c r="E52" s="328"/>
      <c r="F52" s="413"/>
      <c r="G52" s="415"/>
      <c r="H52" s="413"/>
      <c r="I52" s="416"/>
      <c r="J52" s="417"/>
      <c r="K52" s="418"/>
      <c r="L52" s="174"/>
      <c r="M52" s="174"/>
      <c r="N52" s="329"/>
      <c r="O52" s="328"/>
      <c r="P52" s="413"/>
      <c r="Q52" s="415"/>
      <c r="R52" s="413"/>
      <c r="S52" s="414"/>
    </row>
    <row r="53" spans="2:19">
      <c r="B53" s="173"/>
      <c r="C53" s="174"/>
      <c r="D53" s="329"/>
      <c r="E53" s="328"/>
      <c r="F53" s="413"/>
      <c r="G53" s="415"/>
      <c r="H53" s="413"/>
      <c r="I53" s="416"/>
      <c r="J53" s="417"/>
      <c r="K53" s="418"/>
      <c r="L53" s="174"/>
      <c r="M53" s="174"/>
      <c r="N53" s="329"/>
      <c r="O53" s="328"/>
      <c r="P53" s="413"/>
      <c r="Q53" s="415"/>
      <c r="R53" s="413"/>
      <c r="S53" s="414"/>
    </row>
    <row r="54" spans="2:19">
      <c r="B54" s="331"/>
      <c r="C54" s="330"/>
      <c r="D54" s="329"/>
      <c r="E54" s="328"/>
      <c r="F54" s="413"/>
      <c r="G54" s="415"/>
      <c r="H54" s="413"/>
      <c r="I54" s="416"/>
      <c r="J54" s="417"/>
      <c r="K54" s="418"/>
      <c r="L54" s="330"/>
      <c r="M54" s="330"/>
      <c r="N54" s="329"/>
      <c r="O54" s="328"/>
      <c r="P54" s="413"/>
      <c r="Q54" s="415"/>
      <c r="R54" s="413"/>
      <c r="S54" s="414"/>
    </row>
    <row r="55" spans="2:19">
      <c r="B55" s="173"/>
      <c r="C55" s="174"/>
      <c r="D55" s="329"/>
      <c r="E55" s="328"/>
      <c r="F55" s="413"/>
      <c r="G55" s="415"/>
      <c r="H55" s="413"/>
      <c r="I55" s="416"/>
      <c r="J55" s="417"/>
      <c r="K55" s="418"/>
      <c r="L55" s="174"/>
      <c r="M55" s="174"/>
      <c r="N55" s="329"/>
      <c r="O55" s="328"/>
      <c r="P55" s="413"/>
      <c r="Q55" s="415"/>
      <c r="R55" s="413"/>
      <c r="S55" s="414"/>
    </row>
    <row r="56" spans="2:19">
      <c r="B56" s="175"/>
      <c r="C56" s="176"/>
      <c r="D56" s="327"/>
      <c r="E56" s="326"/>
      <c r="F56" s="419"/>
      <c r="G56" s="420"/>
      <c r="H56" s="419"/>
      <c r="I56" s="421"/>
      <c r="J56" s="422"/>
      <c r="K56" s="423"/>
      <c r="L56" s="176"/>
      <c r="M56" s="176"/>
      <c r="N56" s="327"/>
      <c r="O56" s="326"/>
      <c r="P56" s="419"/>
      <c r="Q56" s="420"/>
      <c r="R56" s="419"/>
      <c r="S56" s="424"/>
    </row>
  </sheetData>
  <mergeCells count="263">
    <mergeCell ref="F55:G55"/>
    <mergeCell ref="H55:I55"/>
    <mergeCell ref="J55:K55"/>
    <mergeCell ref="P55:Q55"/>
    <mergeCell ref="R55:S55"/>
    <mergeCell ref="F56:G56"/>
    <mergeCell ref="H56:I56"/>
    <mergeCell ref="J56:K56"/>
    <mergeCell ref="P56:Q56"/>
    <mergeCell ref="R56:S56"/>
    <mergeCell ref="F53:G53"/>
    <mergeCell ref="H53:I53"/>
    <mergeCell ref="J53:K53"/>
    <mergeCell ref="P53:Q53"/>
    <mergeCell ref="R53:S53"/>
    <mergeCell ref="F54:G54"/>
    <mergeCell ref="H54:I54"/>
    <mergeCell ref="J54:K54"/>
    <mergeCell ref="P54:Q54"/>
    <mergeCell ref="R54:S54"/>
    <mergeCell ref="F51:G51"/>
    <mergeCell ref="H51:I51"/>
    <mergeCell ref="J51:K51"/>
    <mergeCell ref="P51:Q51"/>
    <mergeCell ref="R51:S51"/>
    <mergeCell ref="F52:G52"/>
    <mergeCell ref="H52:I52"/>
    <mergeCell ref="J52:K52"/>
    <mergeCell ref="P52:Q52"/>
    <mergeCell ref="R52:S52"/>
    <mergeCell ref="F49:G49"/>
    <mergeCell ref="H49:I49"/>
    <mergeCell ref="J49:K49"/>
    <mergeCell ref="P49:Q49"/>
    <mergeCell ref="R49:S49"/>
    <mergeCell ref="F50:G50"/>
    <mergeCell ref="H50:I50"/>
    <mergeCell ref="J50:K50"/>
    <mergeCell ref="P50:Q50"/>
    <mergeCell ref="R50:S50"/>
    <mergeCell ref="F47:G47"/>
    <mergeCell ref="H47:I47"/>
    <mergeCell ref="J47:K47"/>
    <mergeCell ref="P47:Q47"/>
    <mergeCell ref="R47:S47"/>
    <mergeCell ref="F48:G48"/>
    <mergeCell ref="H48:I48"/>
    <mergeCell ref="J48:K48"/>
    <mergeCell ref="P48:Q48"/>
    <mergeCell ref="R48:S48"/>
    <mergeCell ref="R46:S46"/>
    <mergeCell ref="F46:G46"/>
    <mergeCell ref="H46:I46"/>
    <mergeCell ref="J46:K46"/>
    <mergeCell ref="P46:Q46"/>
    <mergeCell ref="R45:S45"/>
    <mergeCell ref="F44:G44"/>
    <mergeCell ref="H44:I44"/>
    <mergeCell ref="J44:K44"/>
    <mergeCell ref="P44:Q44"/>
    <mergeCell ref="R44:S44"/>
    <mergeCell ref="F45:G45"/>
    <mergeCell ref="H45:I45"/>
    <mergeCell ref="J45:K45"/>
    <mergeCell ref="P45:Q45"/>
    <mergeCell ref="R43:S43"/>
    <mergeCell ref="F42:G42"/>
    <mergeCell ref="H42:I42"/>
    <mergeCell ref="J42:K42"/>
    <mergeCell ref="P42:Q42"/>
    <mergeCell ref="R42:S42"/>
    <mergeCell ref="F43:G43"/>
    <mergeCell ref="H43:I43"/>
    <mergeCell ref="J43:K43"/>
    <mergeCell ref="P43:Q43"/>
    <mergeCell ref="R41:S41"/>
    <mergeCell ref="F40:G40"/>
    <mergeCell ref="H40:I40"/>
    <mergeCell ref="J40:K40"/>
    <mergeCell ref="P40:Q40"/>
    <mergeCell ref="R40:S40"/>
    <mergeCell ref="F41:G41"/>
    <mergeCell ref="H41:I41"/>
    <mergeCell ref="J41:K41"/>
    <mergeCell ref="P41:Q41"/>
    <mergeCell ref="R39:S39"/>
    <mergeCell ref="F38:G38"/>
    <mergeCell ref="H38:I38"/>
    <mergeCell ref="J38:K38"/>
    <mergeCell ref="P38:Q38"/>
    <mergeCell ref="R38:S38"/>
    <mergeCell ref="F39:G39"/>
    <mergeCell ref="H39:I39"/>
    <mergeCell ref="J39:K39"/>
    <mergeCell ref="P39:Q39"/>
    <mergeCell ref="R37:S37"/>
    <mergeCell ref="F36:G36"/>
    <mergeCell ref="H36:I36"/>
    <mergeCell ref="J36:K36"/>
    <mergeCell ref="P36:Q36"/>
    <mergeCell ref="R36:S36"/>
    <mergeCell ref="F37:G37"/>
    <mergeCell ref="H37:I37"/>
    <mergeCell ref="J37:K37"/>
    <mergeCell ref="P37:Q37"/>
    <mergeCell ref="R35:S35"/>
    <mergeCell ref="F34:G34"/>
    <mergeCell ref="H34:I34"/>
    <mergeCell ref="J34:K34"/>
    <mergeCell ref="P34:Q34"/>
    <mergeCell ref="R34:S34"/>
    <mergeCell ref="F35:G35"/>
    <mergeCell ref="H35:I35"/>
    <mergeCell ref="J35:K35"/>
    <mergeCell ref="P35:Q35"/>
    <mergeCell ref="R33:S33"/>
    <mergeCell ref="F32:G32"/>
    <mergeCell ref="H32:I32"/>
    <mergeCell ref="J32:K32"/>
    <mergeCell ref="P32:Q32"/>
    <mergeCell ref="R32:S32"/>
    <mergeCell ref="F33:G33"/>
    <mergeCell ref="H33:I33"/>
    <mergeCell ref="J33:K33"/>
    <mergeCell ref="P33:Q33"/>
    <mergeCell ref="R31:S31"/>
    <mergeCell ref="F30:G30"/>
    <mergeCell ref="H30:I30"/>
    <mergeCell ref="J30:K30"/>
    <mergeCell ref="P30:Q30"/>
    <mergeCell ref="R30:S30"/>
    <mergeCell ref="F31:G31"/>
    <mergeCell ref="H31:I31"/>
    <mergeCell ref="J31:K31"/>
    <mergeCell ref="P31:Q31"/>
    <mergeCell ref="R29:S29"/>
    <mergeCell ref="F28:G28"/>
    <mergeCell ref="H28:I28"/>
    <mergeCell ref="J28:K28"/>
    <mergeCell ref="P28:Q28"/>
    <mergeCell ref="R28:S28"/>
    <mergeCell ref="F29:G29"/>
    <mergeCell ref="H29:I29"/>
    <mergeCell ref="J29:K29"/>
    <mergeCell ref="P29:Q29"/>
    <mergeCell ref="R27:S27"/>
    <mergeCell ref="F26:G26"/>
    <mergeCell ref="H26:I26"/>
    <mergeCell ref="J26:K26"/>
    <mergeCell ref="P26:Q26"/>
    <mergeCell ref="R26:S26"/>
    <mergeCell ref="F27:G27"/>
    <mergeCell ref="H27:I27"/>
    <mergeCell ref="J27:K27"/>
    <mergeCell ref="P27:Q27"/>
    <mergeCell ref="R25:S25"/>
    <mergeCell ref="F24:G24"/>
    <mergeCell ref="H24:I24"/>
    <mergeCell ref="J24:K24"/>
    <mergeCell ref="P24:Q24"/>
    <mergeCell ref="R24:S24"/>
    <mergeCell ref="F25:G25"/>
    <mergeCell ref="H25:I25"/>
    <mergeCell ref="J25:K25"/>
    <mergeCell ref="P25:Q25"/>
    <mergeCell ref="R23:S23"/>
    <mergeCell ref="F22:G22"/>
    <mergeCell ref="H22:I22"/>
    <mergeCell ref="J22:K22"/>
    <mergeCell ref="P22:Q22"/>
    <mergeCell ref="R22:S22"/>
    <mergeCell ref="F23:G23"/>
    <mergeCell ref="H23:I23"/>
    <mergeCell ref="J23:K23"/>
    <mergeCell ref="P23:Q23"/>
    <mergeCell ref="R21:S21"/>
    <mergeCell ref="F20:G20"/>
    <mergeCell ref="H20:I20"/>
    <mergeCell ref="J20:K20"/>
    <mergeCell ref="P20:Q20"/>
    <mergeCell ref="R20:S20"/>
    <mergeCell ref="F21:G21"/>
    <mergeCell ref="H21:I21"/>
    <mergeCell ref="J21:K21"/>
    <mergeCell ref="P21:Q21"/>
    <mergeCell ref="R19:S19"/>
    <mergeCell ref="F18:G18"/>
    <mergeCell ref="H18:I18"/>
    <mergeCell ref="J18:K18"/>
    <mergeCell ref="P18:Q18"/>
    <mergeCell ref="R18:S18"/>
    <mergeCell ref="F19:G19"/>
    <mergeCell ref="H19:I19"/>
    <mergeCell ref="J19:K19"/>
    <mergeCell ref="P19:Q19"/>
    <mergeCell ref="R17:S17"/>
    <mergeCell ref="F16:G16"/>
    <mergeCell ref="H16:I16"/>
    <mergeCell ref="J16:K16"/>
    <mergeCell ref="P16:Q16"/>
    <mergeCell ref="R16:S16"/>
    <mergeCell ref="F17:G17"/>
    <mergeCell ref="H17:I17"/>
    <mergeCell ref="J17:K17"/>
    <mergeCell ref="P17:Q17"/>
    <mergeCell ref="R15:S15"/>
    <mergeCell ref="F14:G14"/>
    <mergeCell ref="H14:I14"/>
    <mergeCell ref="J14:K14"/>
    <mergeCell ref="P14:Q14"/>
    <mergeCell ref="R14:S14"/>
    <mergeCell ref="F15:G15"/>
    <mergeCell ref="H15:I15"/>
    <mergeCell ref="J15:K15"/>
    <mergeCell ref="P15:Q15"/>
    <mergeCell ref="R13:S13"/>
    <mergeCell ref="F12:G12"/>
    <mergeCell ref="H12:I12"/>
    <mergeCell ref="J12:K12"/>
    <mergeCell ref="P12:Q12"/>
    <mergeCell ref="R12:S12"/>
    <mergeCell ref="F13:G13"/>
    <mergeCell ref="H13:I13"/>
    <mergeCell ref="J13:K13"/>
    <mergeCell ref="P13:Q13"/>
    <mergeCell ref="R11:S11"/>
    <mergeCell ref="F10:G10"/>
    <mergeCell ref="H10:I10"/>
    <mergeCell ref="J10:K10"/>
    <mergeCell ref="P10:Q10"/>
    <mergeCell ref="R10:S10"/>
    <mergeCell ref="F11:G11"/>
    <mergeCell ref="H11:I11"/>
    <mergeCell ref="J11:K11"/>
    <mergeCell ref="P11:Q11"/>
    <mergeCell ref="R9:S9"/>
    <mergeCell ref="F8:G8"/>
    <mergeCell ref="H8:I8"/>
    <mergeCell ref="J8:K8"/>
    <mergeCell ref="P8:Q8"/>
    <mergeCell ref="R8:S8"/>
    <mergeCell ref="F9:G9"/>
    <mergeCell ref="H9:I9"/>
    <mergeCell ref="J9:K9"/>
    <mergeCell ref="P9:Q9"/>
    <mergeCell ref="F7:G7"/>
    <mergeCell ref="B4:J4"/>
    <mergeCell ref="K4:S4"/>
    <mergeCell ref="F5:G5"/>
    <mergeCell ref="H5:I5"/>
    <mergeCell ref="H7:I7"/>
    <mergeCell ref="J7:K7"/>
    <mergeCell ref="P7:Q7"/>
    <mergeCell ref="F6:G6"/>
    <mergeCell ref="D6:E6"/>
    <mergeCell ref="R5:S5"/>
    <mergeCell ref="R7:S7"/>
    <mergeCell ref="R6:S6"/>
    <mergeCell ref="H6:I6"/>
    <mergeCell ref="P6:Q6"/>
    <mergeCell ref="P5:Q5"/>
    <mergeCell ref="J5:K6"/>
    <mergeCell ref="N6:O6"/>
  </mergeCells>
  <phoneticPr fontId="13"/>
  <dataValidations count="1">
    <dataValidation allowBlank="1" showInputMessage="1" showErrorMessage="1" sqref="J7:J56 E7:E56 B4:B56 C4 F5:J5 C5:D56 F6:I56 O7:O56 P5:S56 L5:N56"/>
  </dataValidations>
  <printOptions horizontalCentered="1"/>
  <pageMargins left="0" right="0" top="0" bottom="0" header="0" footer="0"/>
  <pageSetup paperSize="9" scale="1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indexed="10"/>
    <pageSetUpPr autoPageBreaks="0" fitToPage="1"/>
  </sheetPr>
  <dimension ref="A1:BD109"/>
  <sheetViews>
    <sheetView showGridLines="0" showRowColHeaders="0" tabSelected="1" zoomScale="110" zoomScaleNormal="100" workbookViewId="0">
      <selection sqref="A1:V1"/>
    </sheetView>
  </sheetViews>
  <sheetFormatPr defaultRowHeight="10.5"/>
  <cols>
    <col min="1" max="1" width="2.25" style="1" customWidth="1"/>
    <col min="2" max="2" width="1.625" style="1" customWidth="1"/>
    <col min="3" max="3" width="2.25" style="1" customWidth="1"/>
    <col min="4" max="4" width="0.875" style="1" customWidth="1"/>
    <col min="5" max="6" width="2.25" style="1" customWidth="1"/>
    <col min="7" max="7" width="0.875" style="1" customWidth="1"/>
    <col min="8" max="9" width="2.25" style="1" customWidth="1"/>
    <col min="10" max="10" width="0.875" style="1" customWidth="1"/>
    <col min="11" max="11" width="2.25" style="1" customWidth="1"/>
    <col min="12" max="13" width="0.875" style="1" customWidth="1"/>
    <col min="14" max="15" width="0.5" style="1" customWidth="1"/>
    <col min="16" max="17" width="0.875" style="1" customWidth="1"/>
    <col min="18" max="18" width="1.75" style="1" customWidth="1"/>
    <col min="19" max="20" width="0.5" style="1" customWidth="1"/>
    <col min="21" max="21" width="1.875" style="1" customWidth="1"/>
    <col min="22" max="54" width="2.25" style="1" customWidth="1"/>
    <col min="55" max="55" width="2.5" style="1" customWidth="1"/>
    <col min="56" max="16384" width="9" style="1"/>
  </cols>
  <sheetData>
    <row r="1" spans="1:56" ht="27" customHeight="1" thickBot="1">
      <c r="A1" s="685" t="s">
        <v>896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387">
        <v>161016</v>
      </c>
      <c r="X1" s="85"/>
      <c r="Y1" s="686" t="s">
        <v>237</v>
      </c>
      <c r="Z1" s="686"/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  <c r="AL1" s="686"/>
      <c r="AM1" s="686"/>
      <c r="AN1" s="686"/>
      <c r="AO1" s="686"/>
      <c r="AP1" s="86"/>
      <c r="AQ1" s="86"/>
      <c r="AR1" s="86"/>
      <c r="AS1" s="85"/>
      <c r="AT1" s="85"/>
      <c r="AU1" s="85"/>
      <c r="AV1" s="85"/>
      <c r="AW1" s="87"/>
      <c r="AX1" s="85"/>
      <c r="AY1" s="85"/>
      <c r="AZ1" s="88" t="s">
        <v>236</v>
      </c>
      <c r="BA1" s="88"/>
      <c r="BB1" s="88"/>
      <c r="BD1" s="383" t="s">
        <v>770</v>
      </c>
    </row>
    <row r="2" spans="1:56" s="2" customFormat="1" ht="14.25" customHeight="1" thickBot="1">
      <c r="A2" s="771" t="s">
        <v>557</v>
      </c>
      <c r="B2" s="772"/>
      <c r="C2" s="777" t="s">
        <v>954</v>
      </c>
      <c r="D2" s="778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  <c r="R2" s="779"/>
      <c r="S2" s="780"/>
      <c r="T2" s="687" t="s">
        <v>556</v>
      </c>
      <c r="U2" s="688"/>
      <c r="V2" s="689"/>
      <c r="W2" s="793" t="s">
        <v>887</v>
      </c>
      <c r="X2" s="794"/>
      <c r="Y2" s="794"/>
      <c r="Z2" s="794"/>
      <c r="AA2" s="794"/>
      <c r="AB2" s="794"/>
      <c r="AC2" s="794"/>
      <c r="AD2" s="795"/>
      <c r="AE2" s="687" t="s">
        <v>555</v>
      </c>
      <c r="AF2" s="796"/>
      <c r="AG2" s="797"/>
      <c r="AH2" s="798"/>
      <c r="AI2" s="798"/>
      <c r="AJ2" s="798"/>
      <c r="AK2" s="798"/>
      <c r="AL2" s="799"/>
      <c r="AM2" s="687" t="s">
        <v>454</v>
      </c>
      <c r="AN2" s="621"/>
      <c r="AO2" s="803" t="s">
        <v>959</v>
      </c>
      <c r="AP2" s="804"/>
      <c r="AQ2" s="805"/>
      <c r="AR2" s="800" t="s">
        <v>553</v>
      </c>
      <c r="AS2" s="621"/>
      <c r="AT2" s="622"/>
      <c r="AU2" s="781" t="s">
        <v>768</v>
      </c>
      <c r="AV2" s="782"/>
      <c r="AW2" s="783"/>
      <c r="AX2" s="687" t="s">
        <v>562</v>
      </c>
      <c r="AY2" s="800"/>
      <c r="AZ2" s="796"/>
      <c r="BA2" s="694"/>
      <c r="BB2" s="695"/>
      <c r="BD2" s="384" t="s">
        <v>953</v>
      </c>
    </row>
    <row r="3" spans="1:56" ht="5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</row>
    <row r="4" spans="1:56" s="3" customFormat="1" ht="11.1" customHeight="1">
      <c r="A4" s="773" t="s">
        <v>967</v>
      </c>
      <c r="B4" s="690"/>
      <c r="C4" s="690"/>
      <c r="D4" s="690"/>
      <c r="E4" s="690"/>
      <c r="F4" s="774"/>
      <c r="G4" s="786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8"/>
      <c r="V4" s="773" t="s">
        <v>261</v>
      </c>
      <c r="W4" s="690"/>
      <c r="X4" s="690"/>
      <c r="Y4" s="690"/>
      <c r="Z4" s="690"/>
      <c r="AA4" s="690"/>
      <c r="AB4" s="690"/>
      <c r="AC4" s="690"/>
      <c r="AD4" s="773" t="s">
        <v>892</v>
      </c>
      <c r="AE4" s="690"/>
      <c r="AF4" s="690"/>
      <c r="AG4" s="690"/>
      <c r="AH4" s="690"/>
      <c r="AI4" s="691"/>
      <c r="AJ4" s="698"/>
      <c r="AK4" s="699"/>
      <c r="AL4" s="699"/>
      <c r="AM4" s="699"/>
      <c r="AN4" s="699"/>
      <c r="AO4" s="700"/>
      <c r="AP4" s="690" t="s">
        <v>262</v>
      </c>
      <c r="AQ4" s="690"/>
      <c r="AR4" s="690"/>
      <c r="AS4" s="690"/>
      <c r="AT4" s="690"/>
      <c r="AU4" s="690"/>
      <c r="AV4" s="690"/>
      <c r="AW4" s="690"/>
      <c r="AX4" s="690"/>
      <c r="AY4" s="690"/>
      <c r="AZ4" s="690"/>
      <c r="BA4" s="690"/>
      <c r="BB4" s="691"/>
      <c r="BD4" s="211"/>
    </row>
    <row r="5" spans="1:56" s="3" customFormat="1" ht="11.1" customHeight="1">
      <c r="A5" s="775"/>
      <c r="B5" s="692"/>
      <c r="C5" s="692"/>
      <c r="D5" s="692"/>
      <c r="E5" s="692"/>
      <c r="F5" s="776"/>
      <c r="G5" s="789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1"/>
      <c r="V5" s="784"/>
      <c r="W5" s="785"/>
      <c r="X5" s="785"/>
      <c r="Y5" s="785"/>
      <c r="Z5" s="785"/>
      <c r="AA5" s="785"/>
      <c r="AB5" s="785"/>
      <c r="AC5" s="785"/>
      <c r="AD5" s="784"/>
      <c r="AE5" s="785"/>
      <c r="AF5" s="785"/>
      <c r="AG5" s="785"/>
      <c r="AH5" s="785"/>
      <c r="AI5" s="792"/>
      <c r="AJ5" s="701"/>
      <c r="AK5" s="702"/>
      <c r="AL5" s="702"/>
      <c r="AM5" s="702"/>
      <c r="AN5" s="702"/>
      <c r="AO5" s="703"/>
      <c r="AP5" s="692"/>
      <c r="AQ5" s="692"/>
      <c r="AR5" s="692"/>
      <c r="AS5" s="692"/>
      <c r="AT5" s="692"/>
      <c r="AU5" s="692"/>
      <c r="AV5" s="692"/>
      <c r="AW5" s="692"/>
      <c r="AX5" s="692"/>
      <c r="AY5" s="692"/>
      <c r="AZ5" s="692"/>
      <c r="BA5" s="692"/>
      <c r="BB5" s="693"/>
    </row>
    <row r="6" spans="1:56" s="4" customFormat="1" ht="12.6" customHeight="1">
      <c r="A6" s="29" t="s">
        <v>263</v>
      </c>
      <c r="B6" s="765" t="s">
        <v>761</v>
      </c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7" t="s">
        <v>240</v>
      </c>
      <c r="P6" s="767"/>
      <c r="Q6" s="767"/>
      <c r="R6" s="767"/>
      <c r="S6" s="758"/>
      <c r="T6" s="679" t="s">
        <v>264</v>
      </c>
      <c r="U6" s="680"/>
      <c r="V6" s="29" t="s">
        <v>266</v>
      </c>
      <c r="W6" s="679" t="s">
        <v>267</v>
      </c>
      <c r="X6" s="679"/>
      <c r="Y6" s="679"/>
      <c r="Z6" s="30" t="s">
        <v>268</v>
      </c>
      <c r="AA6" s="30" t="s">
        <v>269</v>
      </c>
      <c r="AB6" s="30" t="s">
        <v>270</v>
      </c>
      <c r="AC6" s="31" t="s">
        <v>271</v>
      </c>
      <c r="AD6" s="29" t="s">
        <v>567</v>
      </c>
      <c r="AE6" s="30" t="s">
        <v>568</v>
      </c>
      <c r="AF6" s="113" t="s">
        <v>291</v>
      </c>
      <c r="AG6" s="113" t="s">
        <v>294</v>
      </c>
      <c r="AH6" s="801" t="s">
        <v>256</v>
      </c>
      <c r="AI6" s="802"/>
      <c r="AJ6" s="701"/>
      <c r="AK6" s="702"/>
      <c r="AL6" s="702"/>
      <c r="AM6" s="702"/>
      <c r="AN6" s="702"/>
      <c r="AO6" s="703"/>
      <c r="AP6" s="758" t="s">
        <v>267</v>
      </c>
      <c r="AQ6" s="679"/>
      <c r="AR6" s="679"/>
      <c r="AS6" s="30" t="s">
        <v>466</v>
      </c>
      <c r="AT6" s="30" t="s">
        <v>272</v>
      </c>
      <c r="AU6" s="679" t="s">
        <v>273</v>
      </c>
      <c r="AV6" s="679"/>
      <c r="AW6" s="679"/>
      <c r="AX6" s="679"/>
      <c r="AY6" s="679" t="s">
        <v>274</v>
      </c>
      <c r="AZ6" s="679"/>
      <c r="BA6" s="679" t="s">
        <v>275</v>
      </c>
      <c r="BB6" s="759"/>
    </row>
    <row r="7" spans="1:56" s="6" customFormat="1" ht="12.6" customHeight="1">
      <c r="A7" s="89" t="str">
        <f>IF(TeamA!C4="","",TeamA!C4)</f>
        <v>-</v>
      </c>
      <c r="B7" s="627" t="str">
        <f>IF(TeamA!D4="","",TeamA!D4)</f>
        <v>-</v>
      </c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768" t="str">
        <f>IF(TeamA!E4="","",TeamA!E4)</f>
        <v/>
      </c>
      <c r="P7" s="768"/>
      <c r="Q7" s="768"/>
      <c r="R7" s="768"/>
      <c r="S7" s="617"/>
      <c r="T7" s="630" t="str">
        <f>IF(TeamA!F4="","",TeamA!F4)</f>
        <v>G</v>
      </c>
      <c r="U7" s="668"/>
      <c r="V7" s="367"/>
      <c r="W7" s="582"/>
      <c r="X7" s="582"/>
      <c r="Y7" s="583"/>
      <c r="Z7" s="213"/>
      <c r="AA7" s="213"/>
      <c r="AB7" s="213"/>
      <c r="AC7" s="214"/>
      <c r="AD7" s="28"/>
      <c r="AE7" s="27"/>
      <c r="AF7" s="27"/>
      <c r="AG7" s="27"/>
      <c r="AH7" s="769"/>
      <c r="AI7" s="770"/>
      <c r="AJ7" s="701"/>
      <c r="AK7" s="702"/>
      <c r="AL7" s="702"/>
      <c r="AM7" s="702"/>
      <c r="AN7" s="702"/>
      <c r="AO7" s="703"/>
      <c r="AP7" s="582"/>
      <c r="AQ7" s="582"/>
      <c r="AR7" s="583"/>
      <c r="AS7" s="217"/>
      <c r="AT7" s="218"/>
      <c r="AU7" s="760"/>
      <c r="AV7" s="760"/>
      <c r="AW7" s="760"/>
      <c r="AX7" s="760"/>
      <c r="AY7" s="643" t="str">
        <f>IF(AP7="","",AP7)</f>
        <v/>
      </c>
      <c r="AZ7" s="583"/>
      <c r="BA7" s="643"/>
      <c r="BB7" s="644"/>
    </row>
    <row r="8" spans="1:56" s="6" customFormat="1" ht="12.6" customHeight="1">
      <c r="A8" s="93" t="str">
        <f>IF(TeamA!C5="","",TeamA!C5)</f>
        <v>-</v>
      </c>
      <c r="B8" s="623" t="str">
        <f>IF(TeamA!D5="","",TeamA!D5)</f>
        <v>-</v>
      </c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761" t="str">
        <f>IF(TeamA!E5="","",TeamA!E5)</f>
        <v/>
      </c>
      <c r="P8" s="761"/>
      <c r="Q8" s="678"/>
      <c r="R8" s="673"/>
      <c r="S8" s="761"/>
      <c r="T8" s="629" t="str">
        <f>IF(TeamA!F5="","",TeamA!F5)</f>
        <v>-</v>
      </c>
      <c r="U8" s="629"/>
      <c r="V8" s="368"/>
      <c r="W8" s="582"/>
      <c r="X8" s="582"/>
      <c r="Y8" s="583"/>
      <c r="Z8" s="215"/>
      <c r="AA8" s="215"/>
      <c r="AB8" s="215"/>
      <c r="AC8" s="214"/>
      <c r="AD8" s="9"/>
      <c r="AE8" s="5"/>
      <c r="AF8" s="5"/>
      <c r="AG8" s="5"/>
      <c r="AH8" s="696"/>
      <c r="AI8" s="697"/>
      <c r="AJ8" s="701"/>
      <c r="AK8" s="702"/>
      <c r="AL8" s="702"/>
      <c r="AM8" s="702"/>
      <c r="AN8" s="702"/>
      <c r="AO8" s="703"/>
      <c r="AP8" s="582"/>
      <c r="AQ8" s="582"/>
      <c r="AR8" s="583"/>
      <c r="AS8" s="219"/>
      <c r="AT8" s="220"/>
      <c r="AU8" s="641"/>
      <c r="AV8" s="641"/>
      <c r="AW8" s="641"/>
      <c r="AX8" s="641"/>
      <c r="AY8" s="643" t="str">
        <f>IF(AP8="","",AP8)</f>
        <v/>
      </c>
      <c r="AZ8" s="583"/>
      <c r="BA8" s="643"/>
      <c r="BB8" s="644"/>
    </row>
    <row r="9" spans="1:56" s="6" customFormat="1" ht="12.6" customHeight="1">
      <c r="A9" s="98" t="str">
        <f>IF(TeamA!C6="","",TeamA!C6)</f>
        <v>-</v>
      </c>
      <c r="B9" s="627" t="str">
        <f>IF(TeamA!D6="","",TeamA!D6)</f>
        <v>-</v>
      </c>
      <c r="C9" s="628"/>
      <c r="D9" s="628"/>
      <c r="E9" s="628"/>
      <c r="F9" s="628"/>
      <c r="G9" s="628"/>
      <c r="H9" s="628"/>
      <c r="I9" s="628"/>
      <c r="J9" s="628"/>
      <c r="K9" s="628"/>
      <c r="L9" s="628"/>
      <c r="M9" s="628"/>
      <c r="N9" s="628"/>
      <c r="O9" s="617" t="str">
        <f>IF(TeamA!E6="","",TeamA!E6)</f>
        <v/>
      </c>
      <c r="P9" s="617"/>
      <c r="Q9" s="618"/>
      <c r="R9" s="617"/>
      <c r="S9" s="617"/>
      <c r="T9" s="630" t="str">
        <f>IF(TeamA!F6="","",TeamA!F6)</f>
        <v>-</v>
      </c>
      <c r="U9" s="631"/>
      <c r="V9" s="368"/>
      <c r="W9" s="582"/>
      <c r="X9" s="582"/>
      <c r="Y9" s="583"/>
      <c r="Z9" s="215"/>
      <c r="AA9" s="215"/>
      <c r="AB9" s="215"/>
      <c r="AC9" s="214"/>
      <c r="AD9" s="9"/>
      <c r="AE9" s="5"/>
      <c r="AF9" s="5"/>
      <c r="AG9" s="5"/>
      <c r="AH9" s="696"/>
      <c r="AI9" s="697"/>
      <c r="AJ9" s="701"/>
      <c r="AK9" s="702"/>
      <c r="AL9" s="702"/>
      <c r="AM9" s="702"/>
      <c r="AN9" s="702"/>
      <c r="AO9" s="703"/>
      <c r="AP9" s="582"/>
      <c r="AQ9" s="582"/>
      <c r="AR9" s="583"/>
      <c r="AS9" s="219"/>
      <c r="AT9" s="220"/>
      <c r="AU9" s="641"/>
      <c r="AV9" s="641"/>
      <c r="AW9" s="641"/>
      <c r="AX9" s="641"/>
      <c r="AY9" s="643" t="str">
        <f t="shared" ref="AY9:AY28" si="0">IF(AP9="","",AP9)</f>
        <v/>
      </c>
      <c r="AZ9" s="583"/>
      <c r="BA9" s="643"/>
      <c r="BB9" s="644"/>
    </row>
    <row r="10" spans="1:56" s="6" customFormat="1" ht="12.6" customHeight="1">
      <c r="A10" s="97" t="str">
        <f>IF(TeamA!C7="","",TeamA!C7)</f>
        <v>-</v>
      </c>
      <c r="B10" s="615" t="str">
        <f>IF(TeamA!D7="","",TeamA!D7)</f>
        <v>-</v>
      </c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613" t="str">
        <f>IF(TeamA!E7="","",TeamA!E7)</f>
        <v/>
      </c>
      <c r="P10" s="613"/>
      <c r="Q10" s="614"/>
      <c r="R10" s="613"/>
      <c r="S10" s="613"/>
      <c r="T10" s="632" t="str">
        <f>IF(TeamA!F7="","",TeamA!F7)</f>
        <v>-</v>
      </c>
      <c r="U10" s="633"/>
      <c r="V10" s="368"/>
      <c r="W10" s="582"/>
      <c r="X10" s="582"/>
      <c r="Y10" s="583"/>
      <c r="Z10" s="215"/>
      <c r="AA10" s="215"/>
      <c r="AB10" s="215"/>
      <c r="AC10" s="214"/>
      <c r="AD10" s="9"/>
      <c r="AE10" s="5"/>
      <c r="AF10" s="5"/>
      <c r="AG10" s="5"/>
      <c r="AH10" s="696"/>
      <c r="AI10" s="697"/>
      <c r="AJ10" s="701"/>
      <c r="AK10" s="702"/>
      <c r="AL10" s="702"/>
      <c r="AM10" s="702"/>
      <c r="AN10" s="702"/>
      <c r="AO10" s="703"/>
      <c r="AP10" s="582"/>
      <c r="AQ10" s="582"/>
      <c r="AR10" s="583"/>
      <c r="AS10" s="219"/>
      <c r="AT10" s="220"/>
      <c r="AU10" s="641"/>
      <c r="AV10" s="641"/>
      <c r="AW10" s="641"/>
      <c r="AX10" s="641"/>
      <c r="AY10" s="643" t="str">
        <f t="shared" si="0"/>
        <v/>
      </c>
      <c r="AZ10" s="583"/>
      <c r="BA10" s="643"/>
      <c r="BB10" s="644"/>
    </row>
    <row r="11" spans="1:56" s="6" customFormat="1" ht="12.6" customHeight="1">
      <c r="A11" s="97" t="str">
        <f>IF(TeamA!C8="","",TeamA!C8)</f>
        <v>-</v>
      </c>
      <c r="B11" s="615" t="str">
        <f>IF(TeamA!D8="","",TeamA!D8)</f>
        <v>-</v>
      </c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3" t="str">
        <f>IF(TeamA!E8="","",TeamA!E8)</f>
        <v/>
      </c>
      <c r="P11" s="613"/>
      <c r="Q11" s="614"/>
      <c r="R11" s="613"/>
      <c r="S11" s="613"/>
      <c r="T11" s="632" t="str">
        <f>IF(TeamA!F8="","",TeamA!F8)</f>
        <v>-</v>
      </c>
      <c r="U11" s="633"/>
      <c r="V11" s="369"/>
      <c r="W11" s="582"/>
      <c r="X11" s="582"/>
      <c r="Y11" s="583"/>
      <c r="Z11" s="215"/>
      <c r="AA11" s="215"/>
      <c r="AB11" s="215"/>
      <c r="AC11" s="214"/>
      <c r="AD11" s="9"/>
      <c r="AE11" s="5"/>
      <c r="AF11" s="5"/>
      <c r="AG11" s="5"/>
      <c r="AH11" s="696"/>
      <c r="AI11" s="697"/>
      <c r="AJ11" s="701"/>
      <c r="AK11" s="702"/>
      <c r="AL11" s="702"/>
      <c r="AM11" s="702"/>
      <c r="AN11" s="702"/>
      <c r="AO11" s="703"/>
      <c r="AP11" s="582"/>
      <c r="AQ11" s="582"/>
      <c r="AR11" s="583"/>
      <c r="AS11" s="219"/>
      <c r="AT11" s="220"/>
      <c r="AU11" s="641"/>
      <c r="AV11" s="641"/>
      <c r="AW11" s="641"/>
      <c r="AX11" s="641"/>
      <c r="AY11" s="643" t="str">
        <f t="shared" si="0"/>
        <v/>
      </c>
      <c r="AZ11" s="583"/>
      <c r="BA11" s="643"/>
      <c r="BB11" s="644"/>
    </row>
    <row r="12" spans="1:56" s="6" customFormat="1" ht="12.6" customHeight="1">
      <c r="A12" s="97" t="str">
        <f>IF(TeamA!C9="","",TeamA!C9)</f>
        <v>-</v>
      </c>
      <c r="B12" s="615" t="str">
        <f>IF(TeamA!D9="","",TeamA!D9)</f>
        <v>-</v>
      </c>
      <c r="C12" s="616"/>
      <c r="D12" s="616"/>
      <c r="E12" s="616"/>
      <c r="F12" s="616"/>
      <c r="G12" s="616"/>
      <c r="H12" s="616"/>
      <c r="I12" s="616"/>
      <c r="J12" s="616"/>
      <c r="K12" s="616"/>
      <c r="L12" s="616"/>
      <c r="M12" s="616"/>
      <c r="N12" s="616"/>
      <c r="O12" s="613" t="str">
        <f>IF(TeamA!E9="","",TeamA!E9)</f>
        <v/>
      </c>
      <c r="P12" s="613"/>
      <c r="Q12" s="614"/>
      <c r="R12" s="613"/>
      <c r="S12" s="614"/>
      <c r="T12" s="632" t="str">
        <f>IF(TeamA!F9="","",TeamA!F9)</f>
        <v>-</v>
      </c>
      <c r="U12" s="642"/>
      <c r="V12" s="369"/>
      <c r="W12" s="582"/>
      <c r="X12" s="582"/>
      <c r="Y12" s="583"/>
      <c r="Z12" s="215"/>
      <c r="AA12" s="215"/>
      <c r="AB12" s="215"/>
      <c r="AC12" s="214"/>
      <c r="AD12" s="9"/>
      <c r="AE12" s="5"/>
      <c r="AF12" s="5"/>
      <c r="AG12" s="5"/>
      <c r="AH12" s="696"/>
      <c r="AI12" s="697"/>
      <c r="AJ12" s="701"/>
      <c r="AK12" s="702"/>
      <c r="AL12" s="702"/>
      <c r="AM12" s="702"/>
      <c r="AN12" s="702"/>
      <c r="AO12" s="703"/>
      <c r="AP12" s="582"/>
      <c r="AQ12" s="582"/>
      <c r="AR12" s="583"/>
      <c r="AS12" s="219"/>
      <c r="AT12" s="220"/>
      <c r="AU12" s="641"/>
      <c r="AV12" s="641"/>
      <c r="AW12" s="641"/>
      <c r="AX12" s="641"/>
      <c r="AY12" s="643" t="str">
        <f t="shared" si="0"/>
        <v/>
      </c>
      <c r="AZ12" s="583"/>
      <c r="BA12" s="643"/>
      <c r="BB12" s="644"/>
    </row>
    <row r="13" spans="1:56" s="6" customFormat="1" ht="12.6" customHeight="1">
      <c r="A13" s="100" t="str">
        <f>IF(TeamA!C10="","",TeamA!C10)</f>
        <v>-</v>
      </c>
      <c r="B13" s="623" t="str">
        <f>IF(TeamA!D10="","",TeamA!D10)</f>
        <v>-</v>
      </c>
      <c r="C13" s="624"/>
      <c r="D13" s="624"/>
      <c r="E13" s="624"/>
      <c r="F13" s="624"/>
      <c r="G13" s="624"/>
      <c r="H13" s="624"/>
      <c r="I13" s="624"/>
      <c r="J13" s="624"/>
      <c r="K13" s="624"/>
      <c r="L13" s="624"/>
      <c r="M13" s="624"/>
      <c r="N13" s="624"/>
      <c r="O13" s="673" t="str">
        <f>IF(TeamA!E10="","",TeamA!E10)</f>
        <v/>
      </c>
      <c r="P13" s="673"/>
      <c r="Q13" s="678"/>
      <c r="R13" s="673"/>
      <c r="S13" s="678"/>
      <c r="T13" s="763" t="str">
        <f>IF(TeamA!F10="","",TeamA!F10)</f>
        <v>-</v>
      </c>
      <c r="U13" s="764"/>
      <c r="V13" s="369"/>
      <c r="W13" s="582"/>
      <c r="X13" s="582"/>
      <c r="Y13" s="583"/>
      <c r="Z13" s="215"/>
      <c r="AA13" s="215"/>
      <c r="AB13" s="215"/>
      <c r="AC13" s="214"/>
      <c r="AD13" s="9"/>
      <c r="AE13" s="5"/>
      <c r="AF13" s="5"/>
      <c r="AG13" s="5"/>
      <c r="AH13" s="696"/>
      <c r="AI13" s="697"/>
      <c r="AJ13" s="701"/>
      <c r="AK13" s="702"/>
      <c r="AL13" s="702"/>
      <c r="AM13" s="702"/>
      <c r="AN13" s="702"/>
      <c r="AO13" s="703"/>
      <c r="AP13" s="582"/>
      <c r="AQ13" s="582"/>
      <c r="AR13" s="583"/>
      <c r="AS13" s="219"/>
      <c r="AT13" s="220"/>
      <c r="AU13" s="641"/>
      <c r="AV13" s="641"/>
      <c r="AW13" s="641"/>
      <c r="AX13" s="641"/>
      <c r="AY13" s="643" t="str">
        <f t="shared" si="0"/>
        <v/>
      </c>
      <c r="AZ13" s="583"/>
      <c r="BA13" s="643"/>
      <c r="BB13" s="644"/>
    </row>
    <row r="14" spans="1:56" s="6" customFormat="1" ht="12.6" customHeight="1">
      <c r="A14" s="89" t="str">
        <f>IF(TeamA!C11="","",TeamA!C11)</f>
        <v>-</v>
      </c>
      <c r="B14" s="627" t="str">
        <f>IF(TeamA!D11="","",TeamA!D11)</f>
        <v>-</v>
      </c>
      <c r="C14" s="628"/>
      <c r="D14" s="628"/>
      <c r="E14" s="628"/>
      <c r="F14" s="628"/>
      <c r="G14" s="628"/>
      <c r="H14" s="628"/>
      <c r="I14" s="628"/>
      <c r="J14" s="628"/>
      <c r="K14" s="628"/>
      <c r="L14" s="628"/>
      <c r="M14" s="628"/>
      <c r="N14" s="628"/>
      <c r="O14" s="625" t="str">
        <f>IF(TeamA!E11="","",TeamA!E11)</f>
        <v/>
      </c>
      <c r="P14" s="625"/>
      <c r="Q14" s="626"/>
      <c r="R14" s="625"/>
      <c r="S14" s="626"/>
      <c r="T14" s="666" t="str">
        <f>IF(TeamA!F11="","",TeamA!F11)</f>
        <v>-</v>
      </c>
      <c r="U14" s="666"/>
      <c r="V14" s="369"/>
      <c r="W14" s="582"/>
      <c r="X14" s="582"/>
      <c r="Y14" s="583"/>
      <c r="Z14" s="215"/>
      <c r="AA14" s="215"/>
      <c r="AB14" s="215"/>
      <c r="AC14" s="214"/>
      <c r="AD14" s="9"/>
      <c r="AE14" s="5"/>
      <c r="AF14" s="5"/>
      <c r="AG14" s="5"/>
      <c r="AH14" s="696"/>
      <c r="AI14" s="697"/>
      <c r="AJ14" s="701"/>
      <c r="AK14" s="702"/>
      <c r="AL14" s="702"/>
      <c r="AM14" s="702"/>
      <c r="AN14" s="702"/>
      <c r="AO14" s="703"/>
      <c r="AP14" s="582"/>
      <c r="AQ14" s="582"/>
      <c r="AR14" s="583"/>
      <c r="AS14" s="219"/>
      <c r="AT14" s="220"/>
      <c r="AU14" s="641"/>
      <c r="AV14" s="641"/>
      <c r="AW14" s="641"/>
      <c r="AX14" s="641"/>
      <c r="AY14" s="643" t="str">
        <f t="shared" si="0"/>
        <v/>
      </c>
      <c r="AZ14" s="583"/>
      <c r="BA14" s="643"/>
      <c r="BB14" s="644"/>
    </row>
    <row r="15" spans="1:56" s="6" customFormat="1" ht="12.6" customHeight="1">
      <c r="A15" s="97" t="str">
        <f>IF(TeamA!C12="","",TeamA!C12)</f>
        <v>-</v>
      </c>
      <c r="B15" s="615" t="str">
        <f>IF(TeamA!D12="","",TeamA!D12)</f>
        <v>-</v>
      </c>
      <c r="C15" s="616"/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3" t="str">
        <f>IF(TeamA!E12="","",TeamA!E12)</f>
        <v/>
      </c>
      <c r="P15" s="613"/>
      <c r="Q15" s="614"/>
      <c r="R15" s="613"/>
      <c r="S15" s="614"/>
      <c r="T15" s="632" t="str">
        <f>IF(TeamA!F12="","",TeamA!F12)</f>
        <v>-</v>
      </c>
      <c r="U15" s="632"/>
      <c r="V15" s="369"/>
      <c r="W15" s="582"/>
      <c r="X15" s="582"/>
      <c r="Y15" s="583"/>
      <c r="Z15" s="215"/>
      <c r="AA15" s="215"/>
      <c r="AB15" s="215"/>
      <c r="AC15" s="214"/>
      <c r="AD15" s="9"/>
      <c r="AE15" s="5"/>
      <c r="AF15" s="5"/>
      <c r="AG15" s="5"/>
      <c r="AH15" s="696"/>
      <c r="AI15" s="697"/>
      <c r="AJ15" s="701"/>
      <c r="AK15" s="702"/>
      <c r="AL15" s="702"/>
      <c r="AM15" s="702"/>
      <c r="AN15" s="702"/>
      <c r="AO15" s="703"/>
      <c r="AP15" s="582"/>
      <c r="AQ15" s="582"/>
      <c r="AR15" s="583"/>
      <c r="AS15" s="221"/>
      <c r="AT15" s="215"/>
      <c r="AU15" s="641"/>
      <c r="AV15" s="641"/>
      <c r="AW15" s="641"/>
      <c r="AX15" s="641"/>
      <c r="AY15" s="643" t="str">
        <f t="shared" si="0"/>
        <v/>
      </c>
      <c r="AZ15" s="583"/>
      <c r="BA15" s="643"/>
      <c r="BB15" s="644"/>
      <c r="BD15" s="84"/>
    </row>
    <row r="16" spans="1:56" s="6" customFormat="1" ht="12.6" customHeight="1">
      <c r="A16" s="97" t="str">
        <f>IF(TeamA!C13="","",TeamA!C13)</f>
        <v>-</v>
      </c>
      <c r="B16" s="615" t="str">
        <f>IF(TeamA!D13="","",TeamA!D13)</f>
        <v>-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3" t="str">
        <f>IF(TeamA!E13="","",TeamA!E13)</f>
        <v/>
      </c>
      <c r="P16" s="613"/>
      <c r="Q16" s="614"/>
      <c r="R16" s="613"/>
      <c r="S16" s="614"/>
      <c r="T16" s="632" t="str">
        <f>IF(TeamA!F13="","",TeamA!F13)</f>
        <v>-</v>
      </c>
      <c r="U16" s="632"/>
      <c r="V16" s="369"/>
      <c r="W16" s="582"/>
      <c r="X16" s="582"/>
      <c r="Y16" s="583"/>
      <c r="Z16" s="215"/>
      <c r="AA16" s="215"/>
      <c r="AB16" s="215"/>
      <c r="AC16" s="214"/>
      <c r="AD16" s="9"/>
      <c r="AE16" s="5"/>
      <c r="AF16" s="5"/>
      <c r="AG16" s="5"/>
      <c r="AH16" s="696"/>
      <c r="AI16" s="697"/>
      <c r="AJ16" s="701"/>
      <c r="AK16" s="702"/>
      <c r="AL16" s="702"/>
      <c r="AM16" s="702"/>
      <c r="AN16" s="702"/>
      <c r="AO16" s="703"/>
      <c r="AP16" s="582"/>
      <c r="AQ16" s="582"/>
      <c r="AR16" s="583"/>
      <c r="AS16" s="221"/>
      <c r="AT16" s="215"/>
      <c r="AU16" s="641"/>
      <c r="AV16" s="641"/>
      <c r="AW16" s="641"/>
      <c r="AX16" s="641"/>
      <c r="AY16" s="643" t="str">
        <f t="shared" si="0"/>
        <v/>
      </c>
      <c r="AZ16" s="583"/>
      <c r="BA16" s="643"/>
      <c r="BB16" s="644"/>
    </row>
    <row r="17" spans="1:54" s="6" customFormat="1" ht="12.6" customHeight="1">
      <c r="A17" s="97" t="str">
        <f>IF(TeamA!C14="","",TeamA!C14)</f>
        <v>-</v>
      </c>
      <c r="B17" s="615" t="str">
        <f>IF(TeamA!D14="","",TeamA!D14)</f>
        <v>-</v>
      </c>
      <c r="C17" s="616"/>
      <c r="D17" s="616"/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3" t="str">
        <f>IF(TeamA!E14="","",TeamA!E14)</f>
        <v/>
      </c>
      <c r="P17" s="613"/>
      <c r="Q17" s="614"/>
      <c r="R17" s="613"/>
      <c r="S17" s="614"/>
      <c r="T17" s="632" t="str">
        <f>IF(TeamA!F14="","",TeamA!F14)</f>
        <v>-</v>
      </c>
      <c r="U17" s="632"/>
      <c r="V17" s="369"/>
      <c r="W17" s="582"/>
      <c r="X17" s="582"/>
      <c r="Y17" s="583"/>
      <c r="Z17" s="215"/>
      <c r="AA17" s="215"/>
      <c r="AB17" s="215"/>
      <c r="AC17" s="214"/>
      <c r="AD17" s="9"/>
      <c r="AE17" s="5"/>
      <c r="AF17" s="5"/>
      <c r="AG17" s="5"/>
      <c r="AH17" s="696"/>
      <c r="AI17" s="697"/>
      <c r="AJ17" s="701"/>
      <c r="AK17" s="702"/>
      <c r="AL17" s="702"/>
      <c r="AM17" s="702"/>
      <c r="AN17" s="702"/>
      <c r="AO17" s="703"/>
      <c r="AP17" s="582"/>
      <c r="AQ17" s="582"/>
      <c r="AR17" s="583"/>
      <c r="AS17" s="221"/>
      <c r="AT17" s="215"/>
      <c r="AU17" s="641"/>
      <c r="AV17" s="641"/>
      <c r="AW17" s="641"/>
      <c r="AX17" s="641"/>
      <c r="AY17" s="643" t="str">
        <f t="shared" si="0"/>
        <v/>
      </c>
      <c r="AZ17" s="583"/>
      <c r="BA17" s="643"/>
      <c r="BB17" s="644"/>
    </row>
    <row r="18" spans="1:54" s="6" customFormat="1" ht="12.6" customHeight="1">
      <c r="A18" s="93" t="str">
        <f>IF(TeamA!C15="","",TeamA!C15)</f>
        <v>-</v>
      </c>
      <c r="B18" s="623" t="str">
        <f>IF(TeamA!D15="","",TeamA!D15)</f>
        <v>-</v>
      </c>
      <c r="C18" s="624"/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761" t="str">
        <f>IF(TeamA!E15="","",TeamA!E15)</f>
        <v/>
      </c>
      <c r="P18" s="761"/>
      <c r="Q18" s="762"/>
      <c r="R18" s="761"/>
      <c r="S18" s="762"/>
      <c r="T18" s="629" t="str">
        <f>IF(TeamA!F15="","",TeamA!F15)</f>
        <v>-</v>
      </c>
      <c r="U18" s="629"/>
      <c r="V18" s="369"/>
      <c r="W18" s="582"/>
      <c r="X18" s="582"/>
      <c r="Y18" s="583"/>
      <c r="Z18" s="215"/>
      <c r="AA18" s="215"/>
      <c r="AB18" s="215"/>
      <c r="AC18" s="214"/>
      <c r="AD18" s="9"/>
      <c r="AE18" s="5"/>
      <c r="AF18" s="5"/>
      <c r="AG18" s="5"/>
      <c r="AH18" s="696"/>
      <c r="AI18" s="697"/>
      <c r="AJ18" s="701"/>
      <c r="AK18" s="702"/>
      <c r="AL18" s="702"/>
      <c r="AM18" s="702"/>
      <c r="AN18" s="702"/>
      <c r="AO18" s="703"/>
      <c r="AP18" s="582"/>
      <c r="AQ18" s="582"/>
      <c r="AR18" s="583"/>
      <c r="AS18" s="221"/>
      <c r="AT18" s="215"/>
      <c r="AU18" s="641"/>
      <c r="AV18" s="641"/>
      <c r="AW18" s="641"/>
      <c r="AX18" s="641"/>
      <c r="AY18" s="643" t="str">
        <f t="shared" si="0"/>
        <v/>
      </c>
      <c r="AZ18" s="583"/>
      <c r="BA18" s="643"/>
      <c r="BB18" s="644"/>
    </row>
    <row r="19" spans="1:54" s="6" customFormat="1" ht="12.6" customHeight="1">
      <c r="A19" s="98" t="str">
        <f>IF(TeamA!C16="","",TeamA!C16)</f>
        <v>-</v>
      </c>
      <c r="B19" s="627" t="str">
        <f>IF(TeamA!D16="","",TeamA!D16)</f>
        <v>-</v>
      </c>
      <c r="C19" s="628"/>
      <c r="D19" s="628"/>
      <c r="E19" s="628"/>
      <c r="F19" s="628"/>
      <c r="G19" s="628"/>
      <c r="H19" s="628"/>
      <c r="I19" s="628"/>
      <c r="J19" s="628"/>
      <c r="K19" s="628"/>
      <c r="L19" s="628"/>
      <c r="M19" s="628"/>
      <c r="N19" s="628"/>
      <c r="O19" s="617" t="str">
        <f>IF(TeamA!E16="","",TeamA!E16)</f>
        <v/>
      </c>
      <c r="P19" s="617"/>
      <c r="Q19" s="618"/>
      <c r="R19" s="617"/>
      <c r="S19" s="618"/>
      <c r="T19" s="630" t="str">
        <f>IF(TeamA!F16="","",TeamA!F16)</f>
        <v>-</v>
      </c>
      <c r="U19" s="631"/>
      <c r="V19" s="369"/>
      <c r="W19" s="582"/>
      <c r="X19" s="582"/>
      <c r="Y19" s="583"/>
      <c r="Z19" s="215"/>
      <c r="AA19" s="215"/>
      <c r="AB19" s="215"/>
      <c r="AC19" s="214"/>
      <c r="AD19" s="9"/>
      <c r="AE19" s="5"/>
      <c r="AF19" s="5"/>
      <c r="AG19" s="5"/>
      <c r="AH19" s="696"/>
      <c r="AI19" s="697"/>
      <c r="AJ19" s="701"/>
      <c r="AK19" s="702"/>
      <c r="AL19" s="702"/>
      <c r="AM19" s="702"/>
      <c r="AN19" s="702"/>
      <c r="AO19" s="703"/>
      <c r="AP19" s="582"/>
      <c r="AQ19" s="582"/>
      <c r="AR19" s="583"/>
      <c r="AS19" s="221"/>
      <c r="AT19" s="215"/>
      <c r="AU19" s="641"/>
      <c r="AV19" s="641"/>
      <c r="AW19" s="641"/>
      <c r="AX19" s="641"/>
      <c r="AY19" s="643" t="str">
        <f t="shared" si="0"/>
        <v/>
      </c>
      <c r="AZ19" s="583"/>
      <c r="BA19" s="643"/>
      <c r="BB19" s="644"/>
    </row>
    <row r="20" spans="1:54" s="6" customFormat="1" ht="12.6" customHeight="1">
      <c r="A20" s="97" t="str">
        <f>IF(TeamA!C17="","",TeamA!C17)</f>
        <v>-</v>
      </c>
      <c r="B20" s="615" t="str">
        <f>IF(TeamA!D17="","",TeamA!D17)</f>
        <v>-</v>
      </c>
      <c r="C20" s="616"/>
      <c r="D20" s="616"/>
      <c r="E20" s="616"/>
      <c r="F20" s="616"/>
      <c r="G20" s="616"/>
      <c r="H20" s="616"/>
      <c r="I20" s="616"/>
      <c r="J20" s="616"/>
      <c r="K20" s="616"/>
      <c r="L20" s="616"/>
      <c r="M20" s="616"/>
      <c r="N20" s="616"/>
      <c r="O20" s="613" t="str">
        <f>IF(TeamA!E17="","",TeamA!E17)</f>
        <v/>
      </c>
      <c r="P20" s="613"/>
      <c r="Q20" s="614"/>
      <c r="R20" s="613"/>
      <c r="S20" s="614"/>
      <c r="T20" s="632" t="str">
        <f>IF(TeamA!F17="","",TeamA!F17)</f>
        <v>-</v>
      </c>
      <c r="U20" s="633"/>
      <c r="V20" s="369"/>
      <c r="W20" s="582"/>
      <c r="X20" s="582"/>
      <c r="Y20" s="583"/>
      <c r="Z20" s="215"/>
      <c r="AA20" s="215"/>
      <c r="AB20" s="215"/>
      <c r="AC20" s="214"/>
      <c r="AD20" s="9"/>
      <c r="AE20" s="5"/>
      <c r="AF20" s="5"/>
      <c r="AG20" s="5"/>
      <c r="AH20" s="696"/>
      <c r="AI20" s="697"/>
      <c r="AJ20" s="701"/>
      <c r="AK20" s="702"/>
      <c r="AL20" s="702"/>
      <c r="AM20" s="702"/>
      <c r="AN20" s="702"/>
      <c r="AO20" s="703"/>
      <c r="AP20" s="582"/>
      <c r="AQ20" s="582"/>
      <c r="AR20" s="583"/>
      <c r="AS20" s="221"/>
      <c r="AT20" s="215"/>
      <c r="AU20" s="641"/>
      <c r="AV20" s="641"/>
      <c r="AW20" s="641"/>
      <c r="AX20" s="641"/>
      <c r="AY20" s="643" t="str">
        <f t="shared" si="0"/>
        <v/>
      </c>
      <c r="AZ20" s="583"/>
      <c r="BA20" s="643"/>
      <c r="BB20" s="644"/>
    </row>
    <row r="21" spans="1:54" s="6" customFormat="1" ht="12.6" customHeight="1">
      <c r="A21" s="97" t="str">
        <f>IF(TeamA!C18="","",TeamA!C18)</f>
        <v>-</v>
      </c>
      <c r="B21" s="615" t="str">
        <f>IF(TeamA!D18="","",TeamA!D18)</f>
        <v>-</v>
      </c>
      <c r="C21" s="616"/>
      <c r="D21" s="616"/>
      <c r="E21" s="616"/>
      <c r="F21" s="616"/>
      <c r="G21" s="616"/>
      <c r="H21" s="616"/>
      <c r="I21" s="616"/>
      <c r="J21" s="616"/>
      <c r="K21" s="616"/>
      <c r="L21" s="616"/>
      <c r="M21" s="616"/>
      <c r="N21" s="616"/>
      <c r="O21" s="613" t="str">
        <f>IF(TeamA!E18="","",TeamA!E18)</f>
        <v/>
      </c>
      <c r="P21" s="613"/>
      <c r="Q21" s="614"/>
      <c r="R21" s="613"/>
      <c r="S21" s="614"/>
      <c r="T21" s="632" t="str">
        <f>IF(TeamA!F18="","",TeamA!F18)</f>
        <v>-</v>
      </c>
      <c r="U21" s="633"/>
      <c r="V21" s="369"/>
      <c r="W21" s="582"/>
      <c r="X21" s="582"/>
      <c r="Y21" s="583"/>
      <c r="Z21" s="215"/>
      <c r="AA21" s="215"/>
      <c r="AB21" s="215"/>
      <c r="AC21" s="214"/>
      <c r="AD21" s="9"/>
      <c r="AE21" s="5"/>
      <c r="AF21" s="5"/>
      <c r="AG21" s="5"/>
      <c r="AH21" s="696"/>
      <c r="AI21" s="697"/>
      <c r="AJ21" s="701"/>
      <c r="AK21" s="702"/>
      <c r="AL21" s="702"/>
      <c r="AM21" s="702"/>
      <c r="AN21" s="702"/>
      <c r="AO21" s="703"/>
      <c r="AP21" s="582"/>
      <c r="AQ21" s="582"/>
      <c r="AR21" s="583"/>
      <c r="AS21" s="221"/>
      <c r="AT21" s="215"/>
      <c r="AU21" s="641"/>
      <c r="AV21" s="641"/>
      <c r="AW21" s="641"/>
      <c r="AX21" s="641"/>
      <c r="AY21" s="643" t="str">
        <f t="shared" si="0"/>
        <v/>
      </c>
      <c r="AZ21" s="583"/>
      <c r="BA21" s="643"/>
      <c r="BB21" s="644"/>
    </row>
    <row r="22" spans="1:54" s="6" customFormat="1" ht="12.6" customHeight="1">
      <c r="A22" s="97" t="str">
        <f>IF(TeamA!C19="","",TeamA!C19)</f>
        <v>-</v>
      </c>
      <c r="B22" s="615" t="str">
        <f>IF(TeamA!D19="","",TeamA!D19)</f>
        <v>-</v>
      </c>
      <c r="C22" s="616"/>
      <c r="D22" s="616"/>
      <c r="E22" s="616"/>
      <c r="F22" s="616"/>
      <c r="G22" s="616"/>
      <c r="H22" s="616"/>
      <c r="I22" s="616"/>
      <c r="J22" s="616"/>
      <c r="K22" s="616"/>
      <c r="L22" s="616"/>
      <c r="M22" s="616"/>
      <c r="N22" s="616"/>
      <c r="O22" s="613" t="str">
        <f>IF(TeamA!E19="","",TeamA!E19)</f>
        <v/>
      </c>
      <c r="P22" s="613"/>
      <c r="Q22" s="614"/>
      <c r="R22" s="613"/>
      <c r="S22" s="614"/>
      <c r="T22" s="632" t="str">
        <f>IF(TeamA!F19="","",TeamA!F19)</f>
        <v>-</v>
      </c>
      <c r="U22" s="633"/>
      <c r="V22" s="369"/>
      <c r="W22" s="582"/>
      <c r="X22" s="582"/>
      <c r="Y22" s="583"/>
      <c r="Z22" s="215"/>
      <c r="AA22" s="215"/>
      <c r="AB22" s="215"/>
      <c r="AC22" s="214"/>
      <c r="AD22" s="9"/>
      <c r="AE22" s="5"/>
      <c r="AF22" s="5"/>
      <c r="AG22" s="5"/>
      <c r="AH22" s="696"/>
      <c r="AI22" s="697"/>
      <c r="AJ22" s="701"/>
      <c r="AK22" s="702"/>
      <c r="AL22" s="702"/>
      <c r="AM22" s="702"/>
      <c r="AN22" s="702"/>
      <c r="AO22" s="703"/>
      <c r="AP22" s="582"/>
      <c r="AQ22" s="582"/>
      <c r="AR22" s="583"/>
      <c r="AS22" s="221"/>
      <c r="AT22" s="215"/>
      <c r="AU22" s="641"/>
      <c r="AV22" s="641"/>
      <c r="AW22" s="641"/>
      <c r="AX22" s="641"/>
      <c r="AY22" s="643" t="str">
        <f t="shared" si="0"/>
        <v/>
      </c>
      <c r="AZ22" s="583"/>
      <c r="BA22" s="643"/>
      <c r="BB22" s="644"/>
    </row>
    <row r="23" spans="1:54" s="6" customFormat="1" ht="12.6" customHeight="1">
      <c r="A23" s="100" t="str">
        <f>IF(TeamA!C20="","",TeamA!C20)</f>
        <v>-</v>
      </c>
      <c r="B23" s="623" t="str">
        <f>IF(TeamA!D20="","",TeamA!D20)</f>
        <v>-</v>
      </c>
      <c r="C23" s="624"/>
      <c r="D23" s="624"/>
      <c r="E23" s="624"/>
      <c r="F23" s="624"/>
      <c r="G23" s="624"/>
      <c r="H23" s="624"/>
      <c r="I23" s="624"/>
      <c r="J23" s="624"/>
      <c r="K23" s="624"/>
      <c r="L23" s="624"/>
      <c r="M23" s="624"/>
      <c r="N23" s="624"/>
      <c r="O23" s="673" t="str">
        <f>IF(TeamA!E20="","",TeamA!E20)</f>
        <v/>
      </c>
      <c r="P23" s="673"/>
      <c r="Q23" s="678"/>
      <c r="R23" s="673"/>
      <c r="S23" s="678"/>
      <c r="T23" s="763" t="str">
        <f>IF(TeamA!F20="","",TeamA!F20)</f>
        <v>-</v>
      </c>
      <c r="U23" s="764"/>
      <c r="V23" s="369"/>
      <c r="W23" s="582"/>
      <c r="X23" s="582"/>
      <c r="Y23" s="583"/>
      <c r="Z23" s="215"/>
      <c r="AA23" s="215"/>
      <c r="AB23" s="215"/>
      <c r="AC23" s="214"/>
      <c r="AD23" s="9"/>
      <c r="AE23" s="5"/>
      <c r="AF23" s="5"/>
      <c r="AG23" s="5"/>
      <c r="AH23" s="696"/>
      <c r="AI23" s="697"/>
      <c r="AJ23" s="701"/>
      <c r="AK23" s="702"/>
      <c r="AL23" s="702"/>
      <c r="AM23" s="702"/>
      <c r="AN23" s="702"/>
      <c r="AO23" s="703"/>
      <c r="AP23" s="582"/>
      <c r="AQ23" s="582"/>
      <c r="AR23" s="583"/>
      <c r="AS23" s="221"/>
      <c r="AT23" s="215"/>
      <c r="AU23" s="641"/>
      <c r="AV23" s="641"/>
      <c r="AW23" s="641"/>
      <c r="AX23" s="641"/>
      <c r="AY23" s="643" t="str">
        <f t="shared" si="0"/>
        <v/>
      </c>
      <c r="AZ23" s="583"/>
      <c r="BA23" s="643"/>
      <c r="BB23" s="644"/>
    </row>
    <row r="24" spans="1:54" s="6" customFormat="1" ht="12.6" customHeight="1">
      <c r="A24" s="89" t="str">
        <f>IF(TeamA!C21="","",TeamA!C21)</f>
        <v>-</v>
      </c>
      <c r="B24" s="627" t="str">
        <f>IF(TeamA!D21="","",TeamA!D21)</f>
        <v>-</v>
      </c>
      <c r="C24" s="628"/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5" t="str">
        <f>IF(TeamA!E21="","",TeamA!E21)</f>
        <v/>
      </c>
      <c r="P24" s="625"/>
      <c r="Q24" s="626"/>
      <c r="R24" s="625"/>
      <c r="S24" s="626"/>
      <c r="T24" s="666" t="str">
        <f>IF(TeamA!F21="","",TeamA!F21)</f>
        <v>-</v>
      </c>
      <c r="U24" s="666"/>
      <c r="V24" s="369"/>
      <c r="W24" s="582"/>
      <c r="X24" s="582"/>
      <c r="Y24" s="583"/>
      <c r="Z24" s="215"/>
      <c r="AA24" s="215"/>
      <c r="AB24" s="215"/>
      <c r="AC24" s="214"/>
      <c r="AD24" s="9"/>
      <c r="AE24" s="5"/>
      <c r="AF24" s="5"/>
      <c r="AG24" s="5"/>
      <c r="AH24" s="696"/>
      <c r="AI24" s="697"/>
      <c r="AJ24" s="701"/>
      <c r="AK24" s="702"/>
      <c r="AL24" s="702"/>
      <c r="AM24" s="702"/>
      <c r="AN24" s="702"/>
      <c r="AO24" s="703"/>
      <c r="AP24" s="582"/>
      <c r="AQ24" s="582"/>
      <c r="AR24" s="583"/>
      <c r="AS24" s="221"/>
      <c r="AT24" s="215"/>
      <c r="AU24" s="641"/>
      <c r="AV24" s="641"/>
      <c r="AW24" s="641"/>
      <c r="AX24" s="641"/>
      <c r="AY24" s="643" t="str">
        <f t="shared" si="0"/>
        <v/>
      </c>
      <c r="AZ24" s="583"/>
      <c r="BA24" s="643"/>
      <c r="BB24" s="644"/>
    </row>
    <row r="25" spans="1:54" s="6" customFormat="1" ht="12.6" customHeight="1">
      <c r="A25" s="97" t="str">
        <f>IF(TeamA!C22="","",TeamA!C22)</f>
        <v>-</v>
      </c>
      <c r="B25" s="615" t="str">
        <f>IF(TeamA!D22="","",TeamA!D22)</f>
        <v>-</v>
      </c>
      <c r="C25" s="616"/>
      <c r="D25" s="616"/>
      <c r="E25" s="616"/>
      <c r="F25" s="616"/>
      <c r="G25" s="616"/>
      <c r="H25" s="616"/>
      <c r="I25" s="616"/>
      <c r="J25" s="616"/>
      <c r="K25" s="616"/>
      <c r="L25" s="616"/>
      <c r="M25" s="616"/>
      <c r="N25" s="616"/>
      <c r="O25" s="613" t="str">
        <f>IF(TeamA!E22="","",TeamA!E22)</f>
        <v/>
      </c>
      <c r="P25" s="613"/>
      <c r="Q25" s="614"/>
      <c r="R25" s="613"/>
      <c r="S25" s="614"/>
      <c r="T25" s="632" t="str">
        <f>IF(TeamA!F22="","",TeamA!F22)</f>
        <v>-</v>
      </c>
      <c r="U25" s="632"/>
      <c r="V25" s="369"/>
      <c r="W25" s="582"/>
      <c r="X25" s="582"/>
      <c r="Y25" s="583"/>
      <c r="Z25" s="215"/>
      <c r="AA25" s="215"/>
      <c r="AB25" s="215"/>
      <c r="AC25" s="214"/>
      <c r="AD25" s="9"/>
      <c r="AE25" s="5"/>
      <c r="AF25" s="5"/>
      <c r="AG25" s="5"/>
      <c r="AH25" s="696"/>
      <c r="AI25" s="697"/>
      <c r="AJ25" s="701"/>
      <c r="AK25" s="702"/>
      <c r="AL25" s="702"/>
      <c r="AM25" s="702"/>
      <c r="AN25" s="702"/>
      <c r="AO25" s="703"/>
      <c r="AP25" s="582"/>
      <c r="AQ25" s="582"/>
      <c r="AR25" s="583"/>
      <c r="AS25" s="221"/>
      <c r="AT25" s="215"/>
      <c r="AU25" s="641"/>
      <c r="AV25" s="641"/>
      <c r="AW25" s="641"/>
      <c r="AX25" s="641"/>
      <c r="AY25" s="643" t="str">
        <f t="shared" si="0"/>
        <v/>
      </c>
      <c r="AZ25" s="583"/>
      <c r="BA25" s="643"/>
      <c r="BB25" s="644"/>
    </row>
    <row r="26" spans="1:54" s="6" customFormat="1" ht="12.6" customHeight="1">
      <c r="A26" s="97" t="str">
        <f>IF(TeamA!C23="","",TeamA!C23)</f>
        <v>-</v>
      </c>
      <c r="B26" s="615" t="str">
        <f>IF(TeamA!D23="","",TeamA!D23)</f>
        <v>-</v>
      </c>
      <c r="C26" s="616"/>
      <c r="D26" s="616"/>
      <c r="E26" s="616"/>
      <c r="F26" s="616"/>
      <c r="G26" s="616"/>
      <c r="H26" s="616"/>
      <c r="I26" s="616"/>
      <c r="J26" s="616"/>
      <c r="K26" s="616"/>
      <c r="L26" s="616"/>
      <c r="M26" s="616"/>
      <c r="N26" s="616"/>
      <c r="O26" s="613" t="str">
        <f>IF(TeamA!E23="","",TeamA!E23)</f>
        <v/>
      </c>
      <c r="P26" s="613"/>
      <c r="Q26" s="614"/>
      <c r="R26" s="613"/>
      <c r="S26" s="614"/>
      <c r="T26" s="632" t="str">
        <f>IF(TeamA!F23="","",TeamA!F23)</f>
        <v>-</v>
      </c>
      <c r="U26" s="632"/>
      <c r="V26" s="369"/>
      <c r="W26" s="582"/>
      <c r="X26" s="582"/>
      <c r="Y26" s="583"/>
      <c r="Z26" s="215"/>
      <c r="AA26" s="215"/>
      <c r="AB26" s="215"/>
      <c r="AC26" s="214"/>
      <c r="AD26" s="9"/>
      <c r="AE26" s="5"/>
      <c r="AF26" s="5"/>
      <c r="AG26" s="5"/>
      <c r="AH26" s="696"/>
      <c r="AI26" s="697"/>
      <c r="AJ26" s="701"/>
      <c r="AK26" s="702"/>
      <c r="AL26" s="702"/>
      <c r="AM26" s="702"/>
      <c r="AN26" s="702"/>
      <c r="AO26" s="703"/>
      <c r="AP26" s="582"/>
      <c r="AQ26" s="582"/>
      <c r="AR26" s="583"/>
      <c r="AS26" s="221"/>
      <c r="AT26" s="215"/>
      <c r="AU26" s="641"/>
      <c r="AV26" s="641"/>
      <c r="AW26" s="641"/>
      <c r="AX26" s="641"/>
      <c r="AY26" s="643" t="str">
        <f t="shared" si="0"/>
        <v/>
      </c>
      <c r="AZ26" s="583"/>
      <c r="BA26" s="643"/>
      <c r="BB26" s="644"/>
    </row>
    <row r="27" spans="1:54" s="6" customFormat="1" ht="12.6" customHeight="1">
      <c r="A27" s="97" t="str">
        <f>IF(TeamA!C24="","",TeamA!C24)</f>
        <v>-</v>
      </c>
      <c r="B27" s="615" t="str">
        <f>IF(TeamA!D24="","",TeamA!D24)</f>
        <v>-</v>
      </c>
      <c r="C27" s="616"/>
      <c r="D27" s="616"/>
      <c r="E27" s="616"/>
      <c r="F27" s="616"/>
      <c r="G27" s="616"/>
      <c r="H27" s="616"/>
      <c r="I27" s="616"/>
      <c r="J27" s="616"/>
      <c r="K27" s="616"/>
      <c r="L27" s="616"/>
      <c r="M27" s="616"/>
      <c r="N27" s="616"/>
      <c r="O27" s="613" t="str">
        <f>IF(TeamA!E24="","",TeamA!E24)</f>
        <v/>
      </c>
      <c r="P27" s="613"/>
      <c r="Q27" s="614"/>
      <c r="R27" s="613"/>
      <c r="S27" s="614"/>
      <c r="T27" s="632" t="str">
        <f>IF(TeamA!F24="","",TeamA!F24)</f>
        <v>-</v>
      </c>
      <c r="U27" s="632"/>
      <c r="V27" s="369"/>
      <c r="W27" s="582"/>
      <c r="X27" s="582"/>
      <c r="Y27" s="583"/>
      <c r="Z27" s="215"/>
      <c r="AA27" s="215"/>
      <c r="AB27" s="215"/>
      <c r="AC27" s="214"/>
      <c r="AD27" s="181"/>
      <c r="AE27" s="178"/>
      <c r="AF27" s="178"/>
      <c r="AG27" s="178"/>
      <c r="AH27" s="752"/>
      <c r="AI27" s="753"/>
      <c r="AJ27" s="701"/>
      <c r="AK27" s="702"/>
      <c r="AL27" s="702"/>
      <c r="AM27" s="702"/>
      <c r="AN27" s="702"/>
      <c r="AO27" s="703"/>
      <c r="AP27" s="582"/>
      <c r="AQ27" s="582"/>
      <c r="AR27" s="583"/>
      <c r="AS27" s="221"/>
      <c r="AT27" s="215"/>
      <c r="AU27" s="641"/>
      <c r="AV27" s="641"/>
      <c r="AW27" s="641"/>
      <c r="AX27" s="641"/>
      <c r="AY27" s="643" t="str">
        <f t="shared" si="0"/>
        <v/>
      </c>
      <c r="AZ27" s="583"/>
      <c r="BA27" s="643"/>
      <c r="BB27" s="644"/>
    </row>
    <row r="28" spans="1:54" s="6" customFormat="1" ht="12.6" customHeight="1">
      <c r="A28" s="100" t="str">
        <f>IF(TeamA!C25="","",TeamA!C25)</f>
        <v>-</v>
      </c>
      <c r="B28" s="623" t="str">
        <f>IF(TeamA!D25="","",TeamA!D25)</f>
        <v>-</v>
      </c>
      <c r="C28" s="624"/>
      <c r="D28" s="624"/>
      <c r="E28" s="624"/>
      <c r="F28" s="624"/>
      <c r="G28" s="624"/>
      <c r="H28" s="624"/>
      <c r="I28" s="624"/>
      <c r="J28" s="624"/>
      <c r="K28" s="624"/>
      <c r="L28" s="624"/>
      <c r="M28" s="624"/>
      <c r="N28" s="624"/>
      <c r="O28" s="677" t="str">
        <f>IF(TeamA!E25="","",TeamA!E25)</f>
        <v/>
      </c>
      <c r="P28" s="673"/>
      <c r="Q28" s="678"/>
      <c r="R28" s="673"/>
      <c r="S28" s="678"/>
      <c r="T28" s="678" t="str">
        <f>IF(TeamA!F25="","",TeamA!F25)</f>
        <v>-</v>
      </c>
      <c r="U28" s="764"/>
      <c r="V28" s="369"/>
      <c r="W28" s="582"/>
      <c r="X28" s="582"/>
      <c r="Y28" s="583"/>
      <c r="Z28" s="215"/>
      <c r="AA28" s="215"/>
      <c r="AB28" s="215"/>
      <c r="AC28" s="216"/>
      <c r="AD28" s="738" t="s">
        <v>241</v>
      </c>
      <c r="AE28" s="739"/>
      <c r="AF28" s="739"/>
      <c r="AG28" s="739"/>
      <c r="AH28" s="739"/>
      <c r="AI28" s="740"/>
      <c r="AJ28" s="879" t="str">
        <f>IF(TeamA!D27="","",TeamA!D27)</f>
        <v>-</v>
      </c>
      <c r="AK28" s="880"/>
      <c r="AL28" s="880"/>
      <c r="AM28" s="880"/>
      <c r="AN28" s="880"/>
      <c r="AO28" s="881"/>
      <c r="AP28" s="582"/>
      <c r="AQ28" s="582"/>
      <c r="AR28" s="583"/>
      <c r="AS28" s="221"/>
      <c r="AT28" s="215"/>
      <c r="AU28" s="641"/>
      <c r="AV28" s="641"/>
      <c r="AW28" s="641"/>
      <c r="AX28" s="641"/>
      <c r="AY28" s="643" t="str">
        <f t="shared" si="0"/>
        <v/>
      </c>
      <c r="AZ28" s="583"/>
      <c r="BA28" s="751"/>
      <c r="BB28" s="754"/>
    </row>
    <row r="29" spans="1:54" s="6" customFormat="1" ht="11.1" customHeight="1">
      <c r="A29" s="806" t="s">
        <v>968</v>
      </c>
      <c r="B29" s="681"/>
      <c r="C29" s="681"/>
      <c r="D29" s="681"/>
      <c r="E29" s="681"/>
      <c r="F29" s="807"/>
      <c r="G29" s="634"/>
      <c r="H29" s="635"/>
      <c r="I29" s="635"/>
      <c r="J29" s="635"/>
      <c r="K29" s="635"/>
      <c r="L29" s="635"/>
      <c r="M29" s="635"/>
      <c r="N29" s="635"/>
      <c r="O29" s="636"/>
      <c r="P29" s="636"/>
      <c r="Q29" s="636"/>
      <c r="R29" s="635"/>
      <c r="S29" s="635"/>
      <c r="T29" s="635"/>
      <c r="U29" s="637"/>
      <c r="V29" s="773" t="s">
        <v>261</v>
      </c>
      <c r="W29" s="690"/>
      <c r="X29" s="690"/>
      <c r="Y29" s="690"/>
      <c r="Z29" s="690"/>
      <c r="AA29" s="690"/>
      <c r="AB29" s="690"/>
      <c r="AC29" s="690"/>
      <c r="AD29" s="773" t="s">
        <v>893</v>
      </c>
      <c r="AE29" s="690"/>
      <c r="AF29" s="690"/>
      <c r="AG29" s="690"/>
      <c r="AH29" s="690"/>
      <c r="AI29" s="691"/>
      <c r="AJ29" s="698"/>
      <c r="AK29" s="699"/>
      <c r="AL29" s="699"/>
      <c r="AM29" s="699"/>
      <c r="AN29" s="699"/>
      <c r="AO29" s="700"/>
      <c r="AP29" s="681" t="s">
        <v>554</v>
      </c>
      <c r="AQ29" s="681"/>
      <c r="AR29" s="681"/>
      <c r="AS29" s="681"/>
      <c r="AT29" s="681"/>
      <c r="AU29" s="681"/>
      <c r="AV29" s="681"/>
      <c r="AW29" s="681"/>
      <c r="AX29" s="681"/>
      <c r="AY29" s="681"/>
      <c r="AZ29" s="681"/>
      <c r="BA29" s="681"/>
      <c r="BB29" s="682"/>
    </row>
    <row r="30" spans="1:54" s="6" customFormat="1" ht="11.1" customHeight="1">
      <c r="A30" s="808"/>
      <c r="B30" s="809"/>
      <c r="C30" s="809"/>
      <c r="D30" s="809"/>
      <c r="E30" s="809"/>
      <c r="F30" s="810"/>
      <c r="G30" s="638"/>
      <c r="H30" s="639"/>
      <c r="I30" s="639"/>
      <c r="J30" s="639"/>
      <c r="K30" s="639"/>
      <c r="L30" s="639"/>
      <c r="M30" s="639"/>
      <c r="N30" s="639"/>
      <c r="O30" s="639"/>
      <c r="P30" s="639"/>
      <c r="Q30" s="639"/>
      <c r="R30" s="639"/>
      <c r="S30" s="639"/>
      <c r="T30" s="639"/>
      <c r="U30" s="640"/>
      <c r="V30" s="784"/>
      <c r="W30" s="785"/>
      <c r="X30" s="785"/>
      <c r="Y30" s="785"/>
      <c r="Z30" s="785"/>
      <c r="AA30" s="785"/>
      <c r="AB30" s="785"/>
      <c r="AC30" s="785"/>
      <c r="AD30" s="784"/>
      <c r="AE30" s="785"/>
      <c r="AF30" s="785"/>
      <c r="AG30" s="785"/>
      <c r="AH30" s="785"/>
      <c r="AI30" s="792"/>
      <c r="AJ30" s="701"/>
      <c r="AK30" s="702"/>
      <c r="AL30" s="702"/>
      <c r="AM30" s="702"/>
      <c r="AN30" s="702"/>
      <c r="AO30" s="703"/>
      <c r="AP30" s="683"/>
      <c r="AQ30" s="683"/>
      <c r="AR30" s="683"/>
      <c r="AS30" s="683"/>
      <c r="AT30" s="683"/>
      <c r="AU30" s="683"/>
      <c r="AV30" s="683"/>
      <c r="AW30" s="683"/>
      <c r="AX30" s="683"/>
      <c r="AY30" s="683"/>
      <c r="AZ30" s="683"/>
      <c r="BA30" s="683"/>
      <c r="BB30" s="684"/>
    </row>
    <row r="31" spans="1:54" s="4" customFormat="1" ht="12.6" customHeight="1">
      <c r="A31" s="29" t="s">
        <v>263</v>
      </c>
      <c r="B31" s="765" t="s">
        <v>761</v>
      </c>
      <c r="C31" s="766"/>
      <c r="D31" s="766"/>
      <c r="E31" s="766"/>
      <c r="F31" s="766"/>
      <c r="G31" s="766"/>
      <c r="H31" s="766"/>
      <c r="I31" s="766"/>
      <c r="J31" s="766"/>
      <c r="K31" s="766"/>
      <c r="L31" s="766"/>
      <c r="M31" s="766"/>
      <c r="N31" s="766"/>
      <c r="O31" s="767" t="s">
        <v>240</v>
      </c>
      <c r="P31" s="767"/>
      <c r="Q31" s="767"/>
      <c r="R31" s="767"/>
      <c r="S31" s="758"/>
      <c r="T31" s="679" t="s">
        <v>264</v>
      </c>
      <c r="U31" s="680"/>
      <c r="V31" s="29" t="s">
        <v>266</v>
      </c>
      <c r="W31" s="679" t="s">
        <v>267</v>
      </c>
      <c r="X31" s="679"/>
      <c r="Y31" s="679"/>
      <c r="Z31" s="30" t="s">
        <v>268</v>
      </c>
      <c r="AA31" s="30" t="s">
        <v>269</v>
      </c>
      <c r="AB31" s="30" t="s">
        <v>270</v>
      </c>
      <c r="AC31" s="31" t="s">
        <v>271</v>
      </c>
      <c r="AD31" s="29" t="s">
        <v>567</v>
      </c>
      <c r="AE31" s="30" t="s">
        <v>568</v>
      </c>
      <c r="AF31" s="113" t="s">
        <v>291</v>
      </c>
      <c r="AG31" s="113" t="s">
        <v>294</v>
      </c>
      <c r="AH31" s="801" t="s">
        <v>256</v>
      </c>
      <c r="AI31" s="802"/>
      <c r="AJ31" s="701"/>
      <c r="AK31" s="702"/>
      <c r="AL31" s="702"/>
      <c r="AM31" s="702"/>
      <c r="AN31" s="702"/>
      <c r="AO31" s="703"/>
      <c r="AP31" s="758" t="s">
        <v>267</v>
      </c>
      <c r="AQ31" s="679"/>
      <c r="AR31" s="679"/>
      <c r="AS31" s="30" t="s">
        <v>466</v>
      </c>
      <c r="AT31" s="30" t="s">
        <v>272</v>
      </c>
      <c r="AU31" s="679" t="s">
        <v>273</v>
      </c>
      <c r="AV31" s="679"/>
      <c r="AW31" s="679"/>
      <c r="AX31" s="679"/>
      <c r="AY31" s="679" t="s">
        <v>274</v>
      </c>
      <c r="AZ31" s="679"/>
      <c r="BA31" s="679" t="s">
        <v>275</v>
      </c>
      <c r="BB31" s="759"/>
    </row>
    <row r="32" spans="1:54" s="6" customFormat="1" ht="12.6" customHeight="1">
      <c r="A32" s="89" t="str">
        <f>IF(TeamB!C4="","",TeamB!C4)</f>
        <v>-</v>
      </c>
      <c r="B32" s="627" t="str">
        <f>IF(TeamB!D4="","",TeamB!D4)</f>
        <v>-</v>
      </c>
      <c r="C32" s="628"/>
      <c r="D32" s="628"/>
      <c r="E32" s="628"/>
      <c r="F32" s="628"/>
      <c r="G32" s="628"/>
      <c r="H32" s="628"/>
      <c r="I32" s="628"/>
      <c r="J32" s="628"/>
      <c r="K32" s="628"/>
      <c r="L32" s="628"/>
      <c r="M32" s="628"/>
      <c r="N32" s="628"/>
      <c r="O32" s="768" t="str">
        <f>IF(TeamB!E4="","",TeamB!E4)</f>
        <v/>
      </c>
      <c r="P32" s="768"/>
      <c r="Q32" s="768"/>
      <c r="R32" s="768"/>
      <c r="S32" s="617"/>
      <c r="T32" s="630" t="str">
        <f>IF(TeamB!F4="","",TeamB!F4)</f>
        <v>G</v>
      </c>
      <c r="U32" s="668"/>
      <c r="V32" s="367"/>
      <c r="W32" s="582"/>
      <c r="X32" s="582"/>
      <c r="Y32" s="583"/>
      <c r="Z32" s="213"/>
      <c r="AA32" s="213"/>
      <c r="AB32" s="213"/>
      <c r="AC32" s="214"/>
      <c r="AD32" s="28"/>
      <c r="AE32" s="27"/>
      <c r="AF32" s="27"/>
      <c r="AG32" s="27"/>
      <c r="AH32" s="769"/>
      <c r="AI32" s="770"/>
      <c r="AJ32" s="701"/>
      <c r="AK32" s="702"/>
      <c r="AL32" s="702"/>
      <c r="AM32" s="702"/>
      <c r="AN32" s="702"/>
      <c r="AO32" s="703"/>
      <c r="AP32" s="582"/>
      <c r="AQ32" s="582"/>
      <c r="AR32" s="583"/>
      <c r="AS32" s="217"/>
      <c r="AT32" s="218"/>
      <c r="AU32" s="760"/>
      <c r="AV32" s="760"/>
      <c r="AW32" s="760"/>
      <c r="AX32" s="760"/>
      <c r="AY32" s="643" t="str">
        <f>IF(AP32="","",AP32)</f>
        <v/>
      </c>
      <c r="AZ32" s="583"/>
      <c r="BA32" s="643"/>
      <c r="BB32" s="644"/>
    </row>
    <row r="33" spans="1:54" s="6" customFormat="1" ht="12.6" customHeight="1">
      <c r="A33" s="93" t="str">
        <f>IF(TeamB!C5="","",TeamB!C5)</f>
        <v>-</v>
      </c>
      <c r="B33" s="623" t="str">
        <f>IF(TeamB!D5="","",TeamB!D5)</f>
        <v>-</v>
      </c>
      <c r="C33" s="624"/>
      <c r="D33" s="624"/>
      <c r="E33" s="624"/>
      <c r="F33" s="624"/>
      <c r="G33" s="624"/>
      <c r="H33" s="624"/>
      <c r="I33" s="624"/>
      <c r="J33" s="624"/>
      <c r="K33" s="624"/>
      <c r="L33" s="624"/>
      <c r="M33" s="624"/>
      <c r="N33" s="624"/>
      <c r="O33" s="761" t="str">
        <f>IF(TeamB!E5="","",TeamB!E5)</f>
        <v/>
      </c>
      <c r="P33" s="761"/>
      <c r="Q33" s="678"/>
      <c r="R33" s="673"/>
      <c r="S33" s="761"/>
      <c r="T33" s="629" t="str">
        <f>IF(TeamB!F5="","",TeamB!F5)</f>
        <v>-</v>
      </c>
      <c r="U33" s="629"/>
      <c r="V33" s="368"/>
      <c r="W33" s="582"/>
      <c r="X33" s="582"/>
      <c r="Y33" s="583"/>
      <c r="Z33" s="215"/>
      <c r="AA33" s="215"/>
      <c r="AB33" s="215"/>
      <c r="AC33" s="214"/>
      <c r="AD33" s="9"/>
      <c r="AE33" s="5"/>
      <c r="AF33" s="5"/>
      <c r="AG33" s="5"/>
      <c r="AH33" s="696"/>
      <c r="AI33" s="697"/>
      <c r="AJ33" s="701"/>
      <c r="AK33" s="702"/>
      <c r="AL33" s="702"/>
      <c r="AM33" s="702"/>
      <c r="AN33" s="702"/>
      <c r="AO33" s="703"/>
      <c r="AP33" s="582"/>
      <c r="AQ33" s="582"/>
      <c r="AR33" s="583"/>
      <c r="AS33" s="219"/>
      <c r="AT33" s="220"/>
      <c r="AU33" s="641"/>
      <c r="AV33" s="641"/>
      <c r="AW33" s="641"/>
      <c r="AX33" s="641"/>
      <c r="AY33" s="643" t="str">
        <f t="shared" ref="AY33:AY53" si="1">IF(AP33="","",AP33)</f>
        <v/>
      </c>
      <c r="AZ33" s="583"/>
      <c r="BA33" s="643"/>
      <c r="BB33" s="644"/>
    </row>
    <row r="34" spans="1:54" s="6" customFormat="1" ht="12.6" customHeight="1">
      <c r="A34" s="98" t="str">
        <f>IF(TeamB!C6="","",TeamB!C6)</f>
        <v>-</v>
      </c>
      <c r="B34" s="627" t="str">
        <f>IF(TeamB!D6="","",TeamB!D6)</f>
        <v>-</v>
      </c>
      <c r="C34" s="628"/>
      <c r="D34" s="628"/>
      <c r="E34" s="628"/>
      <c r="F34" s="628"/>
      <c r="G34" s="628"/>
      <c r="H34" s="628"/>
      <c r="I34" s="628"/>
      <c r="J34" s="628"/>
      <c r="K34" s="628"/>
      <c r="L34" s="628"/>
      <c r="M34" s="628"/>
      <c r="N34" s="628"/>
      <c r="O34" s="617" t="str">
        <f>IF(TeamB!E6="","",TeamB!E6)</f>
        <v/>
      </c>
      <c r="P34" s="617"/>
      <c r="Q34" s="618"/>
      <c r="R34" s="617"/>
      <c r="S34" s="617"/>
      <c r="T34" s="630" t="str">
        <f>IF(TeamB!F6="","",TeamB!F6)</f>
        <v>-</v>
      </c>
      <c r="U34" s="631"/>
      <c r="V34" s="368"/>
      <c r="W34" s="582"/>
      <c r="X34" s="582"/>
      <c r="Y34" s="583"/>
      <c r="Z34" s="215"/>
      <c r="AA34" s="215"/>
      <c r="AB34" s="215"/>
      <c r="AC34" s="214"/>
      <c r="AD34" s="9"/>
      <c r="AE34" s="5"/>
      <c r="AF34" s="5"/>
      <c r="AG34" s="5"/>
      <c r="AH34" s="696"/>
      <c r="AI34" s="697"/>
      <c r="AJ34" s="701"/>
      <c r="AK34" s="702"/>
      <c r="AL34" s="702"/>
      <c r="AM34" s="702"/>
      <c r="AN34" s="702"/>
      <c r="AO34" s="703"/>
      <c r="AP34" s="582"/>
      <c r="AQ34" s="582"/>
      <c r="AR34" s="583"/>
      <c r="AS34" s="219"/>
      <c r="AT34" s="220"/>
      <c r="AU34" s="641"/>
      <c r="AV34" s="641"/>
      <c r="AW34" s="641"/>
      <c r="AX34" s="641"/>
      <c r="AY34" s="643" t="str">
        <f t="shared" si="1"/>
        <v/>
      </c>
      <c r="AZ34" s="583"/>
      <c r="BA34" s="643"/>
      <c r="BB34" s="644"/>
    </row>
    <row r="35" spans="1:54" s="6" customFormat="1" ht="12.6" customHeight="1">
      <c r="A35" s="97" t="str">
        <f>IF(TeamB!C7="","",TeamB!C7)</f>
        <v>-</v>
      </c>
      <c r="B35" s="615" t="str">
        <f>IF(TeamB!D7="","",TeamB!D7)</f>
        <v>-</v>
      </c>
      <c r="C35" s="616"/>
      <c r="D35" s="616"/>
      <c r="E35" s="616"/>
      <c r="F35" s="616"/>
      <c r="G35" s="616"/>
      <c r="H35" s="616"/>
      <c r="I35" s="616"/>
      <c r="J35" s="616"/>
      <c r="K35" s="616"/>
      <c r="L35" s="616"/>
      <c r="M35" s="616"/>
      <c r="N35" s="616"/>
      <c r="O35" s="613" t="str">
        <f>IF(TeamB!E7="","",TeamB!E7)</f>
        <v/>
      </c>
      <c r="P35" s="613"/>
      <c r="Q35" s="614"/>
      <c r="R35" s="613"/>
      <c r="S35" s="613"/>
      <c r="T35" s="632" t="str">
        <f>IF(TeamB!F7="","",TeamB!F7)</f>
        <v>-</v>
      </c>
      <c r="U35" s="633"/>
      <c r="V35" s="369"/>
      <c r="W35" s="582"/>
      <c r="X35" s="582"/>
      <c r="Y35" s="583"/>
      <c r="Z35" s="215"/>
      <c r="AA35" s="215"/>
      <c r="AB35" s="215"/>
      <c r="AC35" s="214"/>
      <c r="AD35" s="9"/>
      <c r="AE35" s="5"/>
      <c r="AF35" s="5"/>
      <c r="AG35" s="5"/>
      <c r="AH35" s="696"/>
      <c r="AI35" s="697"/>
      <c r="AJ35" s="701"/>
      <c r="AK35" s="702"/>
      <c r="AL35" s="702"/>
      <c r="AM35" s="702"/>
      <c r="AN35" s="702"/>
      <c r="AO35" s="703"/>
      <c r="AP35" s="582"/>
      <c r="AQ35" s="582"/>
      <c r="AR35" s="583"/>
      <c r="AS35" s="219"/>
      <c r="AT35" s="220"/>
      <c r="AU35" s="641"/>
      <c r="AV35" s="641"/>
      <c r="AW35" s="641"/>
      <c r="AX35" s="641"/>
      <c r="AY35" s="643" t="str">
        <f t="shared" si="1"/>
        <v/>
      </c>
      <c r="AZ35" s="583"/>
      <c r="BA35" s="643"/>
      <c r="BB35" s="644"/>
    </row>
    <row r="36" spans="1:54" s="6" customFormat="1" ht="12.6" customHeight="1">
      <c r="A36" s="97" t="str">
        <f>IF(TeamB!C8="","",TeamB!C8)</f>
        <v>-</v>
      </c>
      <c r="B36" s="615" t="str">
        <f>IF(TeamB!D8="","",TeamB!D8)</f>
        <v>-</v>
      </c>
      <c r="C36" s="616"/>
      <c r="D36" s="616"/>
      <c r="E36" s="616"/>
      <c r="F36" s="616"/>
      <c r="G36" s="616"/>
      <c r="H36" s="616"/>
      <c r="I36" s="616"/>
      <c r="J36" s="616"/>
      <c r="K36" s="616"/>
      <c r="L36" s="616"/>
      <c r="M36" s="616"/>
      <c r="N36" s="616"/>
      <c r="O36" s="613" t="str">
        <f>IF(TeamB!E8="","",TeamB!E8)</f>
        <v/>
      </c>
      <c r="P36" s="613"/>
      <c r="Q36" s="614"/>
      <c r="R36" s="613"/>
      <c r="S36" s="613"/>
      <c r="T36" s="632" t="str">
        <f>IF(TeamB!F8="","",TeamB!F8)</f>
        <v>-</v>
      </c>
      <c r="U36" s="633"/>
      <c r="V36" s="369"/>
      <c r="W36" s="582"/>
      <c r="X36" s="582"/>
      <c r="Y36" s="583"/>
      <c r="Z36" s="215"/>
      <c r="AA36" s="215"/>
      <c r="AB36" s="215"/>
      <c r="AC36" s="214"/>
      <c r="AD36" s="9"/>
      <c r="AE36" s="5"/>
      <c r="AF36" s="5"/>
      <c r="AG36" s="5"/>
      <c r="AH36" s="696"/>
      <c r="AI36" s="697"/>
      <c r="AJ36" s="701"/>
      <c r="AK36" s="702"/>
      <c r="AL36" s="702"/>
      <c r="AM36" s="702"/>
      <c r="AN36" s="702"/>
      <c r="AO36" s="703"/>
      <c r="AP36" s="582"/>
      <c r="AQ36" s="582"/>
      <c r="AR36" s="583"/>
      <c r="AS36" s="219"/>
      <c r="AT36" s="220"/>
      <c r="AU36" s="641"/>
      <c r="AV36" s="641"/>
      <c r="AW36" s="641"/>
      <c r="AX36" s="641"/>
      <c r="AY36" s="643" t="str">
        <f t="shared" si="1"/>
        <v/>
      </c>
      <c r="AZ36" s="583"/>
      <c r="BA36" s="643"/>
      <c r="BB36" s="644"/>
    </row>
    <row r="37" spans="1:54" s="6" customFormat="1" ht="12.6" customHeight="1">
      <c r="A37" s="97" t="str">
        <f>IF(TeamB!C9="","",TeamB!C9)</f>
        <v>-</v>
      </c>
      <c r="B37" s="615" t="str">
        <f>IF(TeamB!D9="","",TeamB!D9)</f>
        <v>-</v>
      </c>
      <c r="C37" s="616"/>
      <c r="D37" s="616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613" t="str">
        <f>IF(TeamB!E9="","",TeamB!E9)</f>
        <v/>
      </c>
      <c r="P37" s="613"/>
      <c r="Q37" s="614"/>
      <c r="R37" s="613"/>
      <c r="S37" s="614"/>
      <c r="T37" s="632" t="str">
        <f>IF(TeamB!F9="","",TeamB!F9)</f>
        <v>-</v>
      </c>
      <c r="U37" s="642"/>
      <c r="V37" s="369"/>
      <c r="W37" s="582"/>
      <c r="X37" s="582"/>
      <c r="Y37" s="583"/>
      <c r="Z37" s="215"/>
      <c r="AA37" s="215"/>
      <c r="AB37" s="215"/>
      <c r="AC37" s="214"/>
      <c r="AD37" s="9"/>
      <c r="AE37" s="5"/>
      <c r="AF37" s="5"/>
      <c r="AG37" s="5"/>
      <c r="AH37" s="696"/>
      <c r="AI37" s="697"/>
      <c r="AJ37" s="701"/>
      <c r="AK37" s="702"/>
      <c r="AL37" s="702"/>
      <c r="AM37" s="702"/>
      <c r="AN37" s="702"/>
      <c r="AO37" s="703"/>
      <c r="AP37" s="582"/>
      <c r="AQ37" s="582"/>
      <c r="AR37" s="583"/>
      <c r="AS37" s="219"/>
      <c r="AT37" s="220"/>
      <c r="AU37" s="641"/>
      <c r="AV37" s="641"/>
      <c r="AW37" s="641"/>
      <c r="AX37" s="641"/>
      <c r="AY37" s="643" t="str">
        <f t="shared" si="1"/>
        <v/>
      </c>
      <c r="AZ37" s="583"/>
      <c r="BA37" s="643"/>
      <c r="BB37" s="644"/>
    </row>
    <row r="38" spans="1:54" s="6" customFormat="1" ht="12.6" customHeight="1">
      <c r="A38" s="100" t="str">
        <f>IF(TeamB!C10="","",TeamB!C10)</f>
        <v>-</v>
      </c>
      <c r="B38" s="623" t="str">
        <f>IF(TeamB!D10="","",TeamB!D10)</f>
        <v>-</v>
      </c>
      <c r="C38" s="624"/>
      <c r="D38" s="624"/>
      <c r="E38" s="624"/>
      <c r="F38" s="624"/>
      <c r="G38" s="624"/>
      <c r="H38" s="624"/>
      <c r="I38" s="624"/>
      <c r="J38" s="624"/>
      <c r="K38" s="624"/>
      <c r="L38" s="624"/>
      <c r="M38" s="624"/>
      <c r="N38" s="624"/>
      <c r="O38" s="673" t="str">
        <f>IF(TeamB!E10="","",TeamB!E10)</f>
        <v/>
      </c>
      <c r="P38" s="673"/>
      <c r="Q38" s="678"/>
      <c r="R38" s="673"/>
      <c r="S38" s="678"/>
      <c r="T38" s="763" t="str">
        <f>IF(TeamB!F10="","",TeamB!F10)</f>
        <v>-</v>
      </c>
      <c r="U38" s="764"/>
      <c r="V38" s="369"/>
      <c r="W38" s="582"/>
      <c r="X38" s="582"/>
      <c r="Y38" s="583"/>
      <c r="Z38" s="215"/>
      <c r="AA38" s="215"/>
      <c r="AB38" s="215"/>
      <c r="AC38" s="214"/>
      <c r="AD38" s="9"/>
      <c r="AE38" s="5"/>
      <c r="AF38" s="5"/>
      <c r="AG38" s="5"/>
      <c r="AH38" s="696"/>
      <c r="AI38" s="697"/>
      <c r="AJ38" s="701"/>
      <c r="AK38" s="702"/>
      <c r="AL38" s="702"/>
      <c r="AM38" s="702"/>
      <c r="AN38" s="702"/>
      <c r="AO38" s="703"/>
      <c r="AP38" s="582"/>
      <c r="AQ38" s="582"/>
      <c r="AR38" s="583"/>
      <c r="AS38" s="219"/>
      <c r="AT38" s="220"/>
      <c r="AU38" s="641"/>
      <c r="AV38" s="641"/>
      <c r="AW38" s="641"/>
      <c r="AX38" s="641"/>
      <c r="AY38" s="643" t="str">
        <f t="shared" si="1"/>
        <v/>
      </c>
      <c r="AZ38" s="583"/>
      <c r="BA38" s="643"/>
      <c r="BB38" s="644"/>
    </row>
    <row r="39" spans="1:54" s="6" customFormat="1" ht="12.6" customHeight="1">
      <c r="A39" s="89" t="str">
        <f>IF(TeamB!C11="","",TeamB!C11)</f>
        <v>-</v>
      </c>
      <c r="B39" s="627" t="str">
        <f>IF(TeamB!D11="","",TeamB!D11)</f>
        <v>-</v>
      </c>
      <c r="C39" s="628"/>
      <c r="D39" s="628"/>
      <c r="E39" s="628"/>
      <c r="F39" s="628"/>
      <c r="G39" s="628"/>
      <c r="H39" s="628"/>
      <c r="I39" s="628"/>
      <c r="J39" s="628"/>
      <c r="K39" s="628"/>
      <c r="L39" s="628"/>
      <c r="M39" s="628"/>
      <c r="N39" s="628"/>
      <c r="O39" s="625" t="str">
        <f>IF(TeamB!E11="","",TeamB!E11)</f>
        <v/>
      </c>
      <c r="P39" s="625"/>
      <c r="Q39" s="626"/>
      <c r="R39" s="625"/>
      <c r="S39" s="626"/>
      <c r="T39" s="666" t="str">
        <f>IF(TeamB!F11="","",TeamB!F11)</f>
        <v>-</v>
      </c>
      <c r="U39" s="666"/>
      <c r="V39" s="369"/>
      <c r="W39" s="582"/>
      <c r="X39" s="582"/>
      <c r="Y39" s="583"/>
      <c r="Z39" s="215"/>
      <c r="AA39" s="215"/>
      <c r="AB39" s="215"/>
      <c r="AC39" s="214"/>
      <c r="AD39" s="9"/>
      <c r="AE39" s="5"/>
      <c r="AF39" s="5"/>
      <c r="AG39" s="5"/>
      <c r="AH39" s="696"/>
      <c r="AI39" s="697"/>
      <c r="AJ39" s="701"/>
      <c r="AK39" s="702"/>
      <c r="AL39" s="702"/>
      <c r="AM39" s="702"/>
      <c r="AN39" s="702"/>
      <c r="AO39" s="703"/>
      <c r="AP39" s="582"/>
      <c r="AQ39" s="582"/>
      <c r="AR39" s="583"/>
      <c r="AS39" s="219"/>
      <c r="AT39" s="220"/>
      <c r="AU39" s="641"/>
      <c r="AV39" s="641"/>
      <c r="AW39" s="641"/>
      <c r="AX39" s="641"/>
      <c r="AY39" s="643" t="str">
        <f t="shared" si="1"/>
        <v/>
      </c>
      <c r="AZ39" s="583"/>
      <c r="BA39" s="643"/>
      <c r="BB39" s="644"/>
    </row>
    <row r="40" spans="1:54" s="6" customFormat="1" ht="12.6" customHeight="1">
      <c r="A40" s="97" t="str">
        <f>IF(TeamB!C12="","",TeamB!C12)</f>
        <v>-</v>
      </c>
      <c r="B40" s="615" t="str">
        <f>IF(TeamB!D12="","",TeamB!D12)</f>
        <v>-</v>
      </c>
      <c r="C40" s="616"/>
      <c r="D40" s="616"/>
      <c r="E40" s="616"/>
      <c r="F40" s="616"/>
      <c r="G40" s="616"/>
      <c r="H40" s="616"/>
      <c r="I40" s="616"/>
      <c r="J40" s="616"/>
      <c r="K40" s="616"/>
      <c r="L40" s="616"/>
      <c r="M40" s="616"/>
      <c r="N40" s="616"/>
      <c r="O40" s="613" t="str">
        <f>IF(TeamB!E12="","",TeamB!E12)</f>
        <v/>
      </c>
      <c r="P40" s="613"/>
      <c r="Q40" s="614"/>
      <c r="R40" s="613"/>
      <c r="S40" s="614"/>
      <c r="T40" s="632" t="str">
        <f>IF(TeamB!F12="","",TeamB!F12)</f>
        <v>-</v>
      </c>
      <c r="U40" s="632"/>
      <c r="V40" s="369"/>
      <c r="W40" s="582"/>
      <c r="X40" s="582"/>
      <c r="Y40" s="583"/>
      <c r="Z40" s="215"/>
      <c r="AA40" s="215"/>
      <c r="AB40" s="215"/>
      <c r="AC40" s="214"/>
      <c r="AD40" s="9"/>
      <c r="AE40" s="5"/>
      <c r="AF40" s="5"/>
      <c r="AG40" s="5"/>
      <c r="AH40" s="696"/>
      <c r="AI40" s="697"/>
      <c r="AJ40" s="701"/>
      <c r="AK40" s="702"/>
      <c r="AL40" s="702"/>
      <c r="AM40" s="702"/>
      <c r="AN40" s="702"/>
      <c r="AO40" s="703"/>
      <c r="AP40" s="582"/>
      <c r="AQ40" s="582"/>
      <c r="AR40" s="583"/>
      <c r="AS40" s="221"/>
      <c r="AT40" s="215"/>
      <c r="AU40" s="641"/>
      <c r="AV40" s="641"/>
      <c r="AW40" s="641"/>
      <c r="AX40" s="641"/>
      <c r="AY40" s="643" t="str">
        <f t="shared" si="1"/>
        <v/>
      </c>
      <c r="AZ40" s="583"/>
      <c r="BA40" s="643"/>
      <c r="BB40" s="644"/>
    </row>
    <row r="41" spans="1:54" s="6" customFormat="1" ht="12.6" customHeight="1">
      <c r="A41" s="97" t="str">
        <f>IF(TeamB!C13="","",TeamB!C13)</f>
        <v>-</v>
      </c>
      <c r="B41" s="615" t="str">
        <f>IF(TeamB!D13="","",TeamB!D13)</f>
        <v>-</v>
      </c>
      <c r="C41" s="616"/>
      <c r="D41" s="616"/>
      <c r="E41" s="616"/>
      <c r="F41" s="616"/>
      <c r="G41" s="616"/>
      <c r="H41" s="616"/>
      <c r="I41" s="616"/>
      <c r="J41" s="616"/>
      <c r="K41" s="616"/>
      <c r="L41" s="616"/>
      <c r="M41" s="616"/>
      <c r="N41" s="616"/>
      <c r="O41" s="613" t="str">
        <f>IF(TeamB!E13="","",TeamB!E13)</f>
        <v/>
      </c>
      <c r="P41" s="613"/>
      <c r="Q41" s="614"/>
      <c r="R41" s="613"/>
      <c r="S41" s="614"/>
      <c r="T41" s="632" t="str">
        <f>IF(TeamB!F13="","",TeamB!F13)</f>
        <v>-</v>
      </c>
      <c r="U41" s="632"/>
      <c r="V41" s="369"/>
      <c r="W41" s="582"/>
      <c r="X41" s="582"/>
      <c r="Y41" s="583"/>
      <c r="Z41" s="215"/>
      <c r="AA41" s="215"/>
      <c r="AB41" s="215"/>
      <c r="AC41" s="214"/>
      <c r="AD41" s="9"/>
      <c r="AE41" s="5"/>
      <c r="AF41" s="5"/>
      <c r="AG41" s="5"/>
      <c r="AH41" s="696"/>
      <c r="AI41" s="697"/>
      <c r="AJ41" s="701"/>
      <c r="AK41" s="702"/>
      <c r="AL41" s="702"/>
      <c r="AM41" s="702"/>
      <c r="AN41" s="702"/>
      <c r="AO41" s="703"/>
      <c r="AP41" s="582"/>
      <c r="AQ41" s="582"/>
      <c r="AR41" s="583"/>
      <c r="AS41" s="221"/>
      <c r="AT41" s="215"/>
      <c r="AU41" s="641"/>
      <c r="AV41" s="641"/>
      <c r="AW41" s="641"/>
      <c r="AX41" s="641"/>
      <c r="AY41" s="643" t="str">
        <f t="shared" si="1"/>
        <v/>
      </c>
      <c r="AZ41" s="583"/>
      <c r="BA41" s="643"/>
      <c r="BB41" s="644"/>
    </row>
    <row r="42" spans="1:54" s="6" customFormat="1" ht="12.6" customHeight="1">
      <c r="A42" s="97" t="str">
        <f>IF(TeamB!C14="","",TeamB!C14)</f>
        <v>-</v>
      </c>
      <c r="B42" s="615" t="str">
        <f>IF(TeamB!D14="","",TeamB!D14)</f>
        <v>-</v>
      </c>
      <c r="C42" s="616"/>
      <c r="D42" s="616"/>
      <c r="E42" s="616"/>
      <c r="F42" s="616"/>
      <c r="G42" s="616"/>
      <c r="H42" s="616"/>
      <c r="I42" s="616"/>
      <c r="J42" s="616"/>
      <c r="K42" s="616"/>
      <c r="L42" s="616"/>
      <c r="M42" s="616"/>
      <c r="N42" s="616"/>
      <c r="O42" s="613" t="str">
        <f>IF(TeamB!E14="","",TeamB!E14)</f>
        <v/>
      </c>
      <c r="P42" s="613"/>
      <c r="Q42" s="614"/>
      <c r="R42" s="613"/>
      <c r="S42" s="614"/>
      <c r="T42" s="632" t="str">
        <f>IF(TeamB!F14="","",TeamB!F14)</f>
        <v>-</v>
      </c>
      <c r="U42" s="632"/>
      <c r="V42" s="369"/>
      <c r="W42" s="582"/>
      <c r="X42" s="582"/>
      <c r="Y42" s="583"/>
      <c r="Z42" s="215"/>
      <c r="AA42" s="215"/>
      <c r="AB42" s="215"/>
      <c r="AC42" s="214"/>
      <c r="AD42" s="9"/>
      <c r="AE42" s="5"/>
      <c r="AF42" s="5"/>
      <c r="AG42" s="5"/>
      <c r="AH42" s="696"/>
      <c r="AI42" s="697"/>
      <c r="AJ42" s="701"/>
      <c r="AK42" s="702"/>
      <c r="AL42" s="702"/>
      <c r="AM42" s="702"/>
      <c r="AN42" s="702"/>
      <c r="AO42" s="703"/>
      <c r="AP42" s="582"/>
      <c r="AQ42" s="582"/>
      <c r="AR42" s="583"/>
      <c r="AS42" s="221"/>
      <c r="AT42" s="215"/>
      <c r="AU42" s="641"/>
      <c r="AV42" s="641"/>
      <c r="AW42" s="641"/>
      <c r="AX42" s="641"/>
      <c r="AY42" s="643" t="str">
        <f t="shared" si="1"/>
        <v/>
      </c>
      <c r="AZ42" s="583"/>
      <c r="BA42" s="643"/>
      <c r="BB42" s="644"/>
    </row>
    <row r="43" spans="1:54" s="6" customFormat="1" ht="12.6" customHeight="1">
      <c r="A43" s="93" t="str">
        <f>IF(TeamB!C15="","",TeamB!C15)</f>
        <v>-</v>
      </c>
      <c r="B43" s="623" t="str">
        <f>IF(TeamB!D15="","",TeamB!D15)</f>
        <v>-</v>
      </c>
      <c r="C43" s="624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761" t="str">
        <f>IF(TeamB!E15="","",TeamB!E15)</f>
        <v/>
      </c>
      <c r="P43" s="761"/>
      <c r="Q43" s="762"/>
      <c r="R43" s="761"/>
      <c r="S43" s="762"/>
      <c r="T43" s="629" t="str">
        <f>IF(TeamB!F15="","",TeamB!F15)</f>
        <v>-</v>
      </c>
      <c r="U43" s="629"/>
      <c r="V43" s="369"/>
      <c r="W43" s="582"/>
      <c r="X43" s="582"/>
      <c r="Y43" s="583"/>
      <c r="Z43" s="215"/>
      <c r="AA43" s="215"/>
      <c r="AB43" s="215"/>
      <c r="AC43" s="214"/>
      <c r="AD43" s="9"/>
      <c r="AE43" s="5"/>
      <c r="AF43" s="5"/>
      <c r="AG43" s="5"/>
      <c r="AH43" s="696"/>
      <c r="AI43" s="697"/>
      <c r="AJ43" s="701"/>
      <c r="AK43" s="702"/>
      <c r="AL43" s="702"/>
      <c r="AM43" s="702"/>
      <c r="AN43" s="702"/>
      <c r="AO43" s="703"/>
      <c r="AP43" s="582"/>
      <c r="AQ43" s="582"/>
      <c r="AR43" s="583"/>
      <c r="AS43" s="221"/>
      <c r="AT43" s="215"/>
      <c r="AU43" s="641"/>
      <c r="AV43" s="641"/>
      <c r="AW43" s="641"/>
      <c r="AX43" s="641"/>
      <c r="AY43" s="643" t="str">
        <f t="shared" si="1"/>
        <v/>
      </c>
      <c r="AZ43" s="583"/>
      <c r="BA43" s="643"/>
      <c r="BB43" s="644"/>
    </row>
    <row r="44" spans="1:54" s="6" customFormat="1" ht="12.6" customHeight="1">
      <c r="A44" s="98" t="str">
        <f>IF(TeamB!C16="","",TeamB!C16)</f>
        <v>-</v>
      </c>
      <c r="B44" s="627" t="str">
        <f>IF(TeamB!D16="","",TeamB!D16)</f>
        <v>-</v>
      </c>
      <c r="C44" s="628"/>
      <c r="D44" s="628"/>
      <c r="E44" s="628"/>
      <c r="F44" s="628"/>
      <c r="G44" s="628"/>
      <c r="H44" s="628"/>
      <c r="I44" s="628"/>
      <c r="J44" s="628"/>
      <c r="K44" s="628"/>
      <c r="L44" s="628"/>
      <c r="M44" s="628"/>
      <c r="N44" s="628"/>
      <c r="O44" s="617" t="str">
        <f>IF(TeamB!E16="","",TeamB!E16)</f>
        <v/>
      </c>
      <c r="P44" s="617"/>
      <c r="Q44" s="618"/>
      <c r="R44" s="617"/>
      <c r="S44" s="618"/>
      <c r="T44" s="630" t="str">
        <f>IF(TeamB!F16="","",TeamB!F16)</f>
        <v>-</v>
      </c>
      <c r="U44" s="631"/>
      <c r="V44" s="369"/>
      <c r="W44" s="582"/>
      <c r="X44" s="582"/>
      <c r="Y44" s="583"/>
      <c r="Z44" s="215"/>
      <c r="AA44" s="215"/>
      <c r="AB44" s="215"/>
      <c r="AC44" s="214"/>
      <c r="AD44" s="9"/>
      <c r="AE44" s="5"/>
      <c r="AF44" s="5"/>
      <c r="AG44" s="5"/>
      <c r="AH44" s="696"/>
      <c r="AI44" s="697"/>
      <c r="AJ44" s="701"/>
      <c r="AK44" s="702"/>
      <c r="AL44" s="702"/>
      <c r="AM44" s="702"/>
      <c r="AN44" s="702"/>
      <c r="AO44" s="703"/>
      <c r="AP44" s="582"/>
      <c r="AQ44" s="582"/>
      <c r="AR44" s="583"/>
      <c r="AS44" s="221"/>
      <c r="AT44" s="215"/>
      <c r="AU44" s="641"/>
      <c r="AV44" s="641"/>
      <c r="AW44" s="641"/>
      <c r="AX44" s="641"/>
      <c r="AY44" s="643" t="str">
        <f t="shared" si="1"/>
        <v/>
      </c>
      <c r="AZ44" s="583"/>
      <c r="BA44" s="643"/>
      <c r="BB44" s="644"/>
    </row>
    <row r="45" spans="1:54" s="6" customFormat="1" ht="12.6" customHeight="1">
      <c r="A45" s="97" t="str">
        <f>IF(TeamB!C17="","",TeamB!C17)</f>
        <v>-</v>
      </c>
      <c r="B45" s="615" t="str">
        <f>IF(TeamB!D17="","",TeamB!D17)</f>
        <v>-</v>
      </c>
      <c r="C45" s="616"/>
      <c r="D45" s="616"/>
      <c r="E45" s="616"/>
      <c r="F45" s="616"/>
      <c r="G45" s="616"/>
      <c r="H45" s="616"/>
      <c r="I45" s="616"/>
      <c r="J45" s="616"/>
      <c r="K45" s="616"/>
      <c r="L45" s="616"/>
      <c r="M45" s="616"/>
      <c r="N45" s="616"/>
      <c r="O45" s="613" t="str">
        <f>IF(TeamB!E17="","",TeamB!E17)</f>
        <v/>
      </c>
      <c r="P45" s="613"/>
      <c r="Q45" s="614"/>
      <c r="R45" s="613"/>
      <c r="S45" s="614"/>
      <c r="T45" s="632" t="str">
        <f>IF(TeamB!F17="","",TeamB!F17)</f>
        <v>-</v>
      </c>
      <c r="U45" s="633"/>
      <c r="V45" s="369"/>
      <c r="W45" s="582"/>
      <c r="X45" s="582"/>
      <c r="Y45" s="583"/>
      <c r="Z45" s="215"/>
      <c r="AA45" s="215"/>
      <c r="AB45" s="215"/>
      <c r="AC45" s="214"/>
      <c r="AD45" s="9"/>
      <c r="AE45" s="5"/>
      <c r="AF45" s="5"/>
      <c r="AG45" s="5"/>
      <c r="AH45" s="696"/>
      <c r="AI45" s="697"/>
      <c r="AJ45" s="701"/>
      <c r="AK45" s="702"/>
      <c r="AL45" s="702"/>
      <c r="AM45" s="702"/>
      <c r="AN45" s="702"/>
      <c r="AO45" s="703"/>
      <c r="AP45" s="582"/>
      <c r="AQ45" s="582"/>
      <c r="AR45" s="583"/>
      <c r="AS45" s="221"/>
      <c r="AT45" s="215"/>
      <c r="AU45" s="641"/>
      <c r="AV45" s="641"/>
      <c r="AW45" s="641"/>
      <c r="AX45" s="641"/>
      <c r="AY45" s="643" t="str">
        <f t="shared" si="1"/>
        <v/>
      </c>
      <c r="AZ45" s="583"/>
      <c r="BA45" s="643"/>
      <c r="BB45" s="644"/>
    </row>
    <row r="46" spans="1:54" s="6" customFormat="1" ht="12.6" customHeight="1">
      <c r="A46" s="97" t="str">
        <f>IF(TeamB!C18="","",TeamB!C18)</f>
        <v>-</v>
      </c>
      <c r="B46" s="615" t="str">
        <f>IF(TeamB!D18="","",TeamB!D18)</f>
        <v>-</v>
      </c>
      <c r="C46" s="616"/>
      <c r="D46" s="616"/>
      <c r="E46" s="616"/>
      <c r="F46" s="616"/>
      <c r="G46" s="616"/>
      <c r="H46" s="616"/>
      <c r="I46" s="616"/>
      <c r="J46" s="616"/>
      <c r="K46" s="616"/>
      <c r="L46" s="616"/>
      <c r="M46" s="616"/>
      <c r="N46" s="616"/>
      <c r="O46" s="613" t="str">
        <f>IF(TeamB!E18="","",TeamB!E18)</f>
        <v/>
      </c>
      <c r="P46" s="613"/>
      <c r="Q46" s="614"/>
      <c r="R46" s="613"/>
      <c r="S46" s="614"/>
      <c r="T46" s="632" t="str">
        <f>IF(TeamB!F18="","",TeamB!F18)</f>
        <v>-</v>
      </c>
      <c r="U46" s="633"/>
      <c r="V46" s="369"/>
      <c r="W46" s="582"/>
      <c r="X46" s="582"/>
      <c r="Y46" s="583"/>
      <c r="Z46" s="215"/>
      <c r="AA46" s="215"/>
      <c r="AB46" s="215"/>
      <c r="AC46" s="214"/>
      <c r="AD46" s="9"/>
      <c r="AE46" s="5"/>
      <c r="AF46" s="5"/>
      <c r="AG46" s="5"/>
      <c r="AH46" s="696"/>
      <c r="AI46" s="697"/>
      <c r="AJ46" s="701"/>
      <c r="AK46" s="702"/>
      <c r="AL46" s="702"/>
      <c r="AM46" s="702"/>
      <c r="AN46" s="702"/>
      <c r="AO46" s="703"/>
      <c r="AP46" s="582"/>
      <c r="AQ46" s="582"/>
      <c r="AR46" s="583"/>
      <c r="AS46" s="221"/>
      <c r="AT46" s="215"/>
      <c r="AU46" s="641"/>
      <c r="AV46" s="641"/>
      <c r="AW46" s="641"/>
      <c r="AX46" s="641"/>
      <c r="AY46" s="643" t="str">
        <f t="shared" si="1"/>
        <v/>
      </c>
      <c r="AZ46" s="583"/>
      <c r="BA46" s="643"/>
      <c r="BB46" s="644"/>
    </row>
    <row r="47" spans="1:54" s="6" customFormat="1" ht="12.6" customHeight="1">
      <c r="A47" s="97" t="str">
        <f>IF(TeamB!C19="","",TeamB!C19)</f>
        <v>-</v>
      </c>
      <c r="B47" s="615" t="str">
        <f>IF(TeamB!D19="","",TeamB!D19)</f>
        <v>-</v>
      </c>
      <c r="C47" s="616"/>
      <c r="D47" s="616"/>
      <c r="E47" s="616"/>
      <c r="F47" s="616"/>
      <c r="G47" s="616"/>
      <c r="H47" s="616"/>
      <c r="I47" s="616"/>
      <c r="J47" s="616"/>
      <c r="K47" s="616"/>
      <c r="L47" s="616"/>
      <c r="M47" s="616"/>
      <c r="N47" s="616"/>
      <c r="O47" s="613" t="str">
        <f>IF(TeamB!E19="","",TeamB!E19)</f>
        <v/>
      </c>
      <c r="P47" s="613"/>
      <c r="Q47" s="614"/>
      <c r="R47" s="613"/>
      <c r="S47" s="614"/>
      <c r="T47" s="632" t="str">
        <f>IF(TeamB!F19="","",TeamB!F19)</f>
        <v>-</v>
      </c>
      <c r="U47" s="633"/>
      <c r="V47" s="369"/>
      <c r="W47" s="582"/>
      <c r="X47" s="582"/>
      <c r="Y47" s="583"/>
      <c r="Z47" s="215"/>
      <c r="AA47" s="215"/>
      <c r="AB47" s="215"/>
      <c r="AC47" s="214"/>
      <c r="AD47" s="9"/>
      <c r="AE47" s="5"/>
      <c r="AF47" s="5"/>
      <c r="AG47" s="5"/>
      <c r="AH47" s="696"/>
      <c r="AI47" s="697"/>
      <c r="AJ47" s="701"/>
      <c r="AK47" s="702"/>
      <c r="AL47" s="702"/>
      <c r="AM47" s="702"/>
      <c r="AN47" s="702"/>
      <c r="AO47" s="703"/>
      <c r="AP47" s="582"/>
      <c r="AQ47" s="582"/>
      <c r="AR47" s="583"/>
      <c r="AS47" s="221"/>
      <c r="AT47" s="215"/>
      <c r="AU47" s="641"/>
      <c r="AV47" s="641"/>
      <c r="AW47" s="641"/>
      <c r="AX47" s="641"/>
      <c r="AY47" s="643" t="str">
        <f t="shared" si="1"/>
        <v/>
      </c>
      <c r="AZ47" s="583"/>
      <c r="BA47" s="643"/>
      <c r="BB47" s="644"/>
    </row>
    <row r="48" spans="1:54" s="6" customFormat="1" ht="12.6" customHeight="1">
      <c r="A48" s="100" t="str">
        <f>IF(TeamB!C20="","",TeamB!C20)</f>
        <v>-</v>
      </c>
      <c r="B48" s="623" t="str">
        <f>IF(TeamB!D20="","",TeamB!D20)</f>
        <v>-</v>
      </c>
      <c r="C48" s="624"/>
      <c r="D48" s="624"/>
      <c r="E48" s="624"/>
      <c r="F48" s="624"/>
      <c r="G48" s="624"/>
      <c r="H48" s="624"/>
      <c r="I48" s="624"/>
      <c r="J48" s="624"/>
      <c r="K48" s="624"/>
      <c r="L48" s="624"/>
      <c r="M48" s="624"/>
      <c r="N48" s="624"/>
      <c r="O48" s="673" t="str">
        <f>IF(TeamB!E20="","",TeamB!E20)</f>
        <v/>
      </c>
      <c r="P48" s="673"/>
      <c r="Q48" s="678"/>
      <c r="R48" s="673"/>
      <c r="S48" s="678"/>
      <c r="T48" s="763" t="str">
        <f>IF(TeamB!F20="","",TeamB!F20)</f>
        <v>-</v>
      </c>
      <c r="U48" s="764"/>
      <c r="V48" s="369"/>
      <c r="W48" s="582"/>
      <c r="X48" s="582"/>
      <c r="Y48" s="583"/>
      <c r="Z48" s="215"/>
      <c r="AA48" s="215"/>
      <c r="AB48" s="215"/>
      <c r="AC48" s="214"/>
      <c r="AD48" s="9"/>
      <c r="AE48" s="5"/>
      <c r="AF48" s="5"/>
      <c r="AG48" s="5"/>
      <c r="AH48" s="696"/>
      <c r="AI48" s="697"/>
      <c r="AJ48" s="701"/>
      <c r="AK48" s="702"/>
      <c r="AL48" s="702"/>
      <c r="AM48" s="702"/>
      <c r="AN48" s="702"/>
      <c r="AO48" s="703"/>
      <c r="AP48" s="582"/>
      <c r="AQ48" s="582"/>
      <c r="AR48" s="583"/>
      <c r="AS48" s="221"/>
      <c r="AT48" s="215"/>
      <c r="AU48" s="641"/>
      <c r="AV48" s="641"/>
      <c r="AW48" s="641"/>
      <c r="AX48" s="641"/>
      <c r="AY48" s="643" t="str">
        <f t="shared" si="1"/>
        <v/>
      </c>
      <c r="AZ48" s="583"/>
      <c r="BA48" s="643"/>
      <c r="BB48" s="644"/>
    </row>
    <row r="49" spans="1:54" s="6" customFormat="1" ht="12.6" customHeight="1">
      <c r="A49" s="89" t="str">
        <f>IF(TeamB!C21="","",TeamB!C21)</f>
        <v>-</v>
      </c>
      <c r="B49" s="627" t="str">
        <f>IF(TeamB!D21="","",TeamB!D21)</f>
        <v>-</v>
      </c>
      <c r="C49" s="628"/>
      <c r="D49" s="628"/>
      <c r="E49" s="628"/>
      <c r="F49" s="628"/>
      <c r="G49" s="628"/>
      <c r="H49" s="628"/>
      <c r="I49" s="628"/>
      <c r="J49" s="628"/>
      <c r="K49" s="628"/>
      <c r="L49" s="628"/>
      <c r="M49" s="628"/>
      <c r="N49" s="628"/>
      <c r="O49" s="625" t="str">
        <f>IF(TeamB!E21="","",TeamB!E21)</f>
        <v/>
      </c>
      <c r="P49" s="625"/>
      <c r="Q49" s="626"/>
      <c r="R49" s="625"/>
      <c r="S49" s="626"/>
      <c r="T49" s="666" t="str">
        <f>IF(TeamB!F21="","",TeamB!F21)</f>
        <v>-</v>
      </c>
      <c r="U49" s="666"/>
      <c r="V49" s="369"/>
      <c r="W49" s="582"/>
      <c r="X49" s="582"/>
      <c r="Y49" s="583"/>
      <c r="Z49" s="215"/>
      <c r="AA49" s="215"/>
      <c r="AB49" s="215"/>
      <c r="AC49" s="214"/>
      <c r="AD49" s="9"/>
      <c r="AE49" s="5"/>
      <c r="AF49" s="5"/>
      <c r="AG49" s="5"/>
      <c r="AH49" s="696"/>
      <c r="AI49" s="697"/>
      <c r="AJ49" s="701"/>
      <c r="AK49" s="702"/>
      <c r="AL49" s="702"/>
      <c r="AM49" s="702"/>
      <c r="AN49" s="702"/>
      <c r="AO49" s="703"/>
      <c r="AP49" s="582"/>
      <c r="AQ49" s="582"/>
      <c r="AR49" s="583"/>
      <c r="AS49" s="221"/>
      <c r="AT49" s="215"/>
      <c r="AU49" s="641"/>
      <c r="AV49" s="641"/>
      <c r="AW49" s="641"/>
      <c r="AX49" s="641"/>
      <c r="AY49" s="643" t="str">
        <f t="shared" si="1"/>
        <v/>
      </c>
      <c r="AZ49" s="583"/>
      <c r="BA49" s="643"/>
      <c r="BB49" s="644"/>
    </row>
    <row r="50" spans="1:54" s="6" customFormat="1" ht="12.6" customHeight="1">
      <c r="A50" s="97" t="str">
        <f>IF(TeamB!C22="","",TeamB!C22)</f>
        <v>-</v>
      </c>
      <c r="B50" s="615" t="str">
        <f>IF(TeamB!D22="","",TeamB!D22)</f>
        <v>-</v>
      </c>
      <c r="C50" s="616"/>
      <c r="D50" s="616"/>
      <c r="E50" s="616"/>
      <c r="F50" s="616"/>
      <c r="G50" s="616"/>
      <c r="H50" s="616"/>
      <c r="I50" s="616"/>
      <c r="J50" s="616"/>
      <c r="K50" s="616"/>
      <c r="L50" s="616"/>
      <c r="M50" s="616"/>
      <c r="N50" s="616"/>
      <c r="O50" s="613" t="str">
        <f>IF(TeamB!E22="","",TeamB!E22)</f>
        <v/>
      </c>
      <c r="P50" s="613"/>
      <c r="Q50" s="614"/>
      <c r="R50" s="613"/>
      <c r="S50" s="614"/>
      <c r="T50" s="632" t="str">
        <f>IF(TeamB!F22="","",TeamB!F22)</f>
        <v>-</v>
      </c>
      <c r="U50" s="632"/>
      <c r="V50" s="369"/>
      <c r="W50" s="582"/>
      <c r="X50" s="582"/>
      <c r="Y50" s="583"/>
      <c r="Z50" s="215"/>
      <c r="AA50" s="215"/>
      <c r="AB50" s="215"/>
      <c r="AC50" s="214"/>
      <c r="AD50" s="9"/>
      <c r="AE50" s="5"/>
      <c r="AF50" s="5"/>
      <c r="AG50" s="5"/>
      <c r="AH50" s="696"/>
      <c r="AI50" s="697"/>
      <c r="AJ50" s="701"/>
      <c r="AK50" s="702"/>
      <c r="AL50" s="702"/>
      <c r="AM50" s="702"/>
      <c r="AN50" s="702"/>
      <c r="AO50" s="703"/>
      <c r="AP50" s="582"/>
      <c r="AQ50" s="582"/>
      <c r="AR50" s="583"/>
      <c r="AS50" s="221"/>
      <c r="AT50" s="215"/>
      <c r="AU50" s="641"/>
      <c r="AV50" s="641"/>
      <c r="AW50" s="641"/>
      <c r="AX50" s="641"/>
      <c r="AY50" s="643" t="str">
        <f t="shared" si="1"/>
        <v/>
      </c>
      <c r="AZ50" s="583"/>
      <c r="BA50" s="643"/>
      <c r="BB50" s="644"/>
    </row>
    <row r="51" spans="1:54" s="6" customFormat="1" ht="12.6" customHeight="1">
      <c r="A51" s="97" t="str">
        <f>IF(TeamB!C23="","",TeamB!C23)</f>
        <v>-</v>
      </c>
      <c r="B51" s="615" t="str">
        <f>IF(TeamB!D23="","",TeamB!D23)</f>
        <v>-</v>
      </c>
      <c r="C51" s="616"/>
      <c r="D51" s="616"/>
      <c r="E51" s="616"/>
      <c r="F51" s="616"/>
      <c r="G51" s="616"/>
      <c r="H51" s="616"/>
      <c r="I51" s="616"/>
      <c r="J51" s="616"/>
      <c r="K51" s="616"/>
      <c r="L51" s="616"/>
      <c r="M51" s="616"/>
      <c r="N51" s="616"/>
      <c r="O51" s="613" t="str">
        <f>IF(TeamB!E23="","",TeamB!E23)</f>
        <v/>
      </c>
      <c r="P51" s="613"/>
      <c r="Q51" s="614"/>
      <c r="R51" s="613"/>
      <c r="S51" s="614"/>
      <c r="T51" s="632" t="str">
        <f>IF(TeamB!F23="","",TeamB!F23)</f>
        <v>-</v>
      </c>
      <c r="U51" s="632"/>
      <c r="V51" s="369"/>
      <c r="W51" s="582"/>
      <c r="X51" s="582"/>
      <c r="Y51" s="583"/>
      <c r="Z51" s="215"/>
      <c r="AA51" s="215"/>
      <c r="AB51" s="215"/>
      <c r="AC51" s="214"/>
      <c r="AD51" s="9"/>
      <c r="AE51" s="5"/>
      <c r="AF51" s="5"/>
      <c r="AG51" s="5"/>
      <c r="AH51" s="696"/>
      <c r="AI51" s="697"/>
      <c r="AJ51" s="701"/>
      <c r="AK51" s="702"/>
      <c r="AL51" s="702"/>
      <c r="AM51" s="702"/>
      <c r="AN51" s="702"/>
      <c r="AO51" s="703"/>
      <c r="AP51" s="582"/>
      <c r="AQ51" s="582"/>
      <c r="AR51" s="583"/>
      <c r="AS51" s="221"/>
      <c r="AT51" s="215"/>
      <c r="AU51" s="641"/>
      <c r="AV51" s="641"/>
      <c r="AW51" s="641"/>
      <c r="AX51" s="641"/>
      <c r="AY51" s="643" t="str">
        <f t="shared" si="1"/>
        <v/>
      </c>
      <c r="AZ51" s="583"/>
      <c r="BA51" s="643"/>
      <c r="BB51" s="644"/>
    </row>
    <row r="52" spans="1:54" s="6" customFormat="1" ht="12.6" customHeight="1">
      <c r="A52" s="97" t="str">
        <f>IF(TeamB!C24="","",TeamB!C24)</f>
        <v>-</v>
      </c>
      <c r="B52" s="615" t="str">
        <f>IF(TeamB!D24="","",TeamB!D24)</f>
        <v>-</v>
      </c>
      <c r="C52" s="616"/>
      <c r="D52" s="616"/>
      <c r="E52" s="616"/>
      <c r="F52" s="616"/>
      <c r="G52" s="616"/>
      <c r="H52" s="616"/>
      <c r="I52" s="616"/>
      <c r="J52" s="616"/>
      <c r="K52" s="616"/>
      <c r="L52" s="616"/>
      <c r="M52" s="616"/>
      <c r="N52" s="616"/>
      <c r="O52" s="613" t="str">
        <f>IF(TeamB!E24="","",TeamB!E24)</f>
        <v/>
      </c>
      <c r="P52" s="613"/>
      <c r="Q52" s="614"/>
      <c r="R52" s="613"/>
      <c r="S52" s="614"/>
      <c r="T52" s="632" t="str">
        <f>IF(TeamB!F24="","",TeamB!F24)</f>
        <v>-</v>
      </c>
      <c r="U52" s="632"/>
      <c r="V52" s="369"/>
      <c r="W52" s="582"/>
      <c r="X52" s="582"/>
      <c r="Y52" s="583"/>
      <c r="Z52" s="215"/>
      <c r="AA52" s="215"/>
      <c r="AB52" s="215"/>
      <c r="AC52" s="214"/>
      <c r="AD52" s="181"/>
      <c r="AE52" s="178"/>
      <c r="AF52" s="178"/>
      <c r="AG52" s="178"/>
      <c r="AH52" s="752"/>
      <c r="AI52" s="753"/>
      <c r="AJ52" s="701"/>
      <c r="AK52" s="702"/>
      <c r="AL52" s="702"/>
      <c r="AM52" s="702"/>
      <c r="AN52" s="702"/>
      <c r="AO52" s="703"/>
      <c r="AP52" s="582"/>
      <c r="AQ52" s="582"/>
      <c r="AR52" s="583"/>
      <c r="AS52" s="221"/>
      <c r="AT52" s="215"/>
      <c r="AU52" s="641"/>
      <c r="AV52" s="641"/>
      <c r="AW52" s="641"/>
      <c r="AX52" s="641"/>
      <c r="AY52" s="643" t="str">
        <f t="shared" si="1"/>
        <v/>
      </c>
      <c r="AZ52" s="583"/>
      <c r="BA52" s="643"/>
      <c r="BB52" s="644"/>
    </row>
    <row r="53" spans="1:54" s="6" customFormat="1" ht="12" customHeight="1">
      <c r="A53" s="100" t="str">
        <f>IF(TeamB!C25="","",TeamB!C25)</f>
        <v>-</v>
      </c>
      <c r="B53" s="623" t="str">
        <f>IF(TeamB!D25="","",TeamB!D25)</f>
        <v>-</v>
      </c>
      <c r="C53" s="624"/>
      <c r="D53" s="624"/>
      <c r="E53" s="624"/>
      <c r="F53" s="624"/>
      <c r="G53" s="624"/>
      <c r="H53" s="624"/>
      <c r="I53" s="624"/>
      <c r="J53" s="624"/>
      <c r="K53" s="624"/>
      <c r="L53" s="624"/>
      <c r="M53" s="624"/>
      <c r="N53" s="624"/>
      <c r="O53" s="677" t="str">
        <f>IF(TeamB!E25="","",TeamB!E25)</f>
        <v/>
      </c>
      <c r="P53" s="673"/>
      <c r="Q53" s="678"/>
      <c r="R53" s="673"/>
      <c r="S53" s="678"/>
      <c r="T53" s="678" t="str">
        <f>IF(TeamB!F25="","",TeamB!F25)</f>
        <v>-</v>
      </c>
      <c r="U53" s="764"/>
      <c r="V53" s="370"/>
      <c r="W53" s="582"/>
      <c r="X53" s="582"/>
      <c r="Y53" s="583"/>
      <c r="Z53" s="222"/>
      <c r="AA53" s="222"/>
      <c r="AB53" s="222"/>
      <c r="AC53" s="216"/>
      <c r="AD53" s="738" t="s">
        <v>241</v>
      </c>
      <c r="AE53" s="739"/>
      <c r="AF53" s="739"/>
      <c r="AG53" s="739"/>
      <c r="AH53" s="739"/>
      <c r="AI53" s="740"/>
      <c r="AJ53" s="879" t="str">
        <f>IF(TeamB!D27="","",TeamB!D27)</f>
        <v>-</v>
      </c>
      <c r="AK53" s="880"/>
      <c r="AL53" s="880"/>
      <c r="AM53" s="880"/>
      <c r="AN53" s="880"/>
      <c r="AO53" s="881"/>
      <c r="AP53" s="576"/>
      <c r="AQ53" s="577"/>
      <c r="AR53" s="578"/>
      <c r="AS53" s="223"/>
      <c r="AT53" s="222"/>
      <c r="AU53" s="704"/>
      <c r="AV53" s="704"/>
      <c r="AW53" s="704"/>
      <c r="AX53" s="704"/>
      <c r="AY53" s="751" t="str">
        <f t="shared" si="1"/>
        <v/>
      </c>
      <c r="AZ53" s="578"/>
      <c r="BA53" s="751"/>
      <c r="BB53" s="754"/>
    </row>
    <row r="54" spans="1:54" s="7" customFormat="1" ht="12.6" customHeight="1">
      <c r="A54" s="813" t="s">
        <v>277</v>
      </c>
      <c r="B54" s="814"/>
      <c r="C54" s="814"/>
      <c r="D54" s="814"/>
      <c r="E54" s="814"/>
      <c r="F54" s="814"/>
      <c r="G54" s="814"/>
      <c r="H54" s="814"/>
      <c r="I54" s="814"/>
      <c r="J54" s="814"/>
      <c r="K54" s="814"/>
      <c r="L54" s="814"/>
      <c r="M54" s="812"/>
      <c r="N54" s="812"/>
      <c r="O54" s="815"/>
      <c r="P54" s="815"/>
      <c r="Q54" s="812"/>
      <c r="R54" s="812"/>
      <c r="S54" s="103"/>
      <c r="T54" s="812"/>
      <c r="U54" s="815"/>
      <c r="V54" s="812" t="s">
        <v>278</v>
      </c>
      <c r="W54" s="815"/>
      <c r="X54" s="815"/>
      <c r="Y54" s="815"/>
      <c r="Z54" s="104"/>
      <c r="AA54" s="104"/>
      <c r="AB54" s="104"/>
      <c r="AC54" s="104"/>
      <c r="AD54" s="104"/>
      <c r="AE54" s="104" t="s">
        <v>279</v>
      </c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 t="s">
        <v>558</v>
      </c>
      <c r="AW54" s="104"/>
      <c r="AX54" s="104"/>
      <c r="AY54" s="104"/>
      <c r="AZ54" s="104"/>
      <c r="BA54" s="104"/>
      <c r="BB54" s="104"/>
    </row>
    <row r="55" spans="1:54" s="7" customFormat="1" ht="12.6" customHeight="1">
      <c r="A55" s="811" t="s">
        <v>281</v>
      </c>
      <c r="B55" s="745"/>
      <c r="C55" s="619" t="s">
        <v>282</v>
      </c>
      <c r="D55" s="619"/>
      <c r="E55" s="608"/>
      <c r="F55" s="728" t="s">
        <v>283</v>
      </c>
      <c r="G55" s="728"/>
      <c r="H55" s="608"/>
      <c r="I55" s="728" t="s">
        <v>284</v>
      </c>
      <c r="J55" s="728"/>
      <c r="K55" s="728"/>
      <c r="L55" s="620" t="s">
        <v>285</v>
      </c>
      <c r="M55" s="621"/>
      <c r="N55" s="621"/>
      <c r="O55" s="621"/>
      <c r="P55" s="621"/>
      <c r="Q55" s="622"/>
      <c r="R55" s="619" t="s">
        <v>286</v>
      </c>
      <c r="S55" s="608"/>
      <c r="T55" s="608"/>
      <c r="U55" s="608"/>
      <c r="V55" s="727" t="s">
        <v>287</v>
      </c>
      <c r="W55" s="728"/>
      <c r="X55" s="728" t="s">
        <v>288</v>
      </c>
      <c r="Y55" s="608"/>
      <c r="Z55" s="608" t="s">
        <v>289</v>
      </c>
      <c r="AA55" s="619"/>
      <c r="AB55" s="728" t="s">
        <v>290</v>
      </c>
      <c r="AC55" s="745"/>
      <c r="AD55" s="105"/>
      <c r="AE55" s="757" t="s">
        <v>291</v>
      </c>
      <c r="AF55" s="621"/>
      <c r="AG55" s="608" t="s">
        <v>292</v>
      </c>
      <c r="AH55" s="622"/>
      <c r="AI55" s="620" t="s">
        <v>293</v>
      </c>
      <c r="AJ55" s="621"/>
      <c r="AK55" s="608" t="s">
        <v>294</v>
      </c>
      <c r="AL55" s="621"/>
      <c r="AM55" s="608" t="s">
        <v>292</v>
      </c>
      <c r="AN55" s="622"/>
      <c r="AO55" s="608" t="s">
        <v>293</v>
      </c>
      <c r="AP55" s="609"/>
      <c r="AQ55" s="104"/>
      <c r="AR55" s="104"/>
      <c r="AS55" s="104"/>
      <c r="AT55" s="104"/>
      <c r="AU55" s="104"/>
      <c r="AV55" s="588" t="s">
        <v>267</v>
      </c>
      <c r="AW55" s="589"/>
      <c r="AX55" s="589"/>
      <c r="AY55" s="589" t="s">
        <v>291</v>
      </c>
      <c r="AZ55" s="589"/>
      <c r="BA55" s="589" t="s">
        <v>294</v>
      </c>
      <c r="BB55" s="602"/>
    </row>
    <row r="56" spans="1:54" ht="12.6" customHeight="1">
      <c r="A56" s="885">
        <v>1</v>
      </c>
      <c r="B56" s="886"/>
      <c r="C56" s="60">
        <v>0</v>
      </c>
      <c r="D56" s="83" t="s">
        <v>257</v>
      </c>
      <c r="E56" s="94">
        <v>0</v>
      </c>
      <c r="F56" s="197">
        <f>C56+(IF(ISBLANK(Z56),"0",SUM(Z56:AC56)))</f>
        <v>0</v>
      </c>
      <c r="G56" s="94" t="s">
        <v>257</v>
      </c>
      <c r="H56" s="200">
        <f>E56+(IF(ISBLANK(V56),"0",SUM(V56:Y56)))</f>
        <v>0</v>
      </c>
      <c r="I56" s="201">
        <v>0</v>
      </c>
      <c r="J56" s="94" t="s">
        <v>257</v>
      </c>
      <c r="K56" s="202">
        <v>0</v>
      </c>
      <c r="L56" s="819">
        <v>0</v>
      </c>
      <c r="M56" s="819"/>
      <c r="N56" s="819" t="s">
        <v>257</v>
      </c>
      <c r="O56" s="821"/>
      <c r="P56" s="819">
        <v>0</v>
      </c>
      <c r="Q56" s="617"/>
      <c r="R56" s="60">
        <v>0</v>
      </c>
      <c r="S56" s="877" t="s">
        <v>257</v>
      </c>
      <c r="T56" s="878"/>
      <c r="U56" s="60">
        <v>0</v>
      </c>
      <c r="V56" s="873"/>
      <c r="W56" s="874"/>
      <c r="X56" s="725" t="s">
        <v>542</v>
      </c>
      <c r="Y56" s="726"/>
      <c r="Z56" s="755"/>
      <c r="AA56" s="756"/>
      <c r="AB56" s="725" t="s">
        <v>542</v>
      </c>
      <c r="AC56" s="746"/>
      <c r="AD56" s="106"/>
      <c r="AE56" s="742" t="str">
        <f>IF(AY56="","",AY56)</f>
        <v>-</v>
      </c>
      <c r="AF56" s="743"/>
      <c r="AG56" s="671">
        <v>0</v>
      </c>
      <c r="AH56" s="594"/>
      <c r="AI56" s="667" t="s">
        <v>772</v>
      </c>
      <c r="AJ56" s="617"/>
      <c r="AK56" s="748" t="str">
        <f>IF(BA56="","",BA56)</f>
        <v>-</v>
      </c>
      <c r="AL56" s="743"/>
      <c r="AM56" s="671">
        <v>0</v>
      </c>
      <c r="AN56" s="594"/>
      <c r="AO56" s="667" t="s">
        <v>773</v>
      </c>
      <c r="AP56" s="668"/>
      <c r="AQ56" s="85"/>
      <c r="AR56" s="85"/>
      <c r="AS56" s="85"/>
      <c r="AT56" s="85"/>
      <c r="AU56" s="85"/>
      <c r="AV56" s="603">
        <v>0</v>
      </c>
      <c r="AW56" s="604"/>
      <c r="AX56" s="605"/>
      <c r="AY56" s="749" t="s">
        <v>138</v>
      </c>
      <c r="AZ56" s="749"/>
      <c r="BA56" s="749" t="s">
        <v>138</v>
      </c>
      <c r="BB56" s="750"/>
    </row>
    <row r="57" spans="1:54" ht="12.6" customHeight="1">
      <c r="A57" s="816">
        <v>2</v>
      </c>
      <c r="B57" s="817"/>
      <c r="C57" s="83">
        <v>0</v>
      </c>
      <c r="D57" s="83" t="s">
        <v>257</v>
      </c>
      <c r="E57" s="83">
        <v>0</v>
      </c>
      <c r="F57" s="197">
        <f>C57+(IF(ISBLANK(Z57),"0",SUM(Z57:AC57)))</f>
        <v>0</v>
      </c>
      <c r="G57" s="60" t="s">
        <v>257</v>
      </c>
      <c r="H57" s="200">
        <f>E57+(IF(ISBLANK(V57),"0",SUM(V57:Y57)))</f>
        <v>0</v>
      </c>
      <c r="I57" s="201">
        <v>0</v>
      </c>
      <c r="J57" s="60" t="s">
        <v>257</v>
      </c>
      <c r="K57" s="202">
        <v>0</v>
      </c>
      <c r="L57" s="822">
        <v>0</v>
      </c>
      <c r="M57" s="822"/>
      <c r="N57" s="822" t="s">
        <v>257</v>
      </c>
      <c r="O57" s="823"/>
      <c r="P57" s="822">
        <v>0</v>
      </c>
      <c r="Q57" s="625"/>
      <c r="R57" s="60">
        <v>0</v>
      </c>
      <c r="S57" s="818" t="s">
        <v>257</v>
      </c>
      <c r="T57" s="872"/>
      <c r="U57" s="60">
        <v>0</v>
      </c>
      <c r="V57" s="713" t="s">
        <v>542</v>
      </c>
      <c r="W57" s="647"/>
      <c r="X57" s="646" t="s">
        <v>542</v>
      </c>
      <c r="Y57" s="871"/>
      <c r="Z57" s="646" t="s">
        <v>542</v>
      </c>
      <c r="AA57" s="647"/>
      <c r="AB57" s="646" t="s">
        <v>542</v>
      </c>
      <c r="AC57" s="737"/>
      <c r="AD57" s="106"/>
      <c r="AE57" s="744" t="s">
        <v>542</v>
      </c>
      <c r="AF57" s="670"/>
      <c r="AG57" s="671" t="s">
        <v>756</v>
      </c>
      <c r="AH57" s="594"/>
      <c r="AI57" s="672" t="s">
        <v>542</v>
      </c>
      <c r="AJ57" s="673"/>
      <c r="AK57" s="669" t="s">
        <v>542</v>
      </c>
      <c r="AL57" s="670"/>
      <c r="AM57" s="671" t="s">
        <v>542</v>
      </c>
      <c r="AN57" s="594"/>
      <c r="AO57" s="672" t="s">
        <v>542</v>
      </c>
      <c r="AP57" s="741"/>
      <c r="AQ57" s="85"/>
      <c r="AR57" s="85"/>
      <c r="AS57" s="85"/>
      <c r="AT57" s="85"/>
      <c r="AU57" s="85"/>
      <c r="AV57" s="581"/>
      <c r="AW57" s="582"/>
      <c r="AX57" s="583"/>
      <c r="AY57" s="584"/>
      <c r="AZ57" s="584"/>
      <c r="BA57" s="584"/>
      <c r="BB57" s="585"/>
    </row>
    <row r="58" spans="1:54" ht="12.6" customHeight="1">
      <c r="A58" s="816">
        <v>3</v>
      </c>
      <c r="B58" s="817"/>
      <c r="C58" s="83">
        <v>0</v>
      </c>
      <c r="D58" s="83" t="s">
        <v>257</v>
      </c>
      <c r="E58" s="83">
        <v>0</v>
      </c>
      <c r="F58" s="197">
        <f>C58+(IF(ISBLANK(Z58),"0",SUM(Z58:AC58)))</f>
        <v>0</v>
      </c>
      <c r="G58" s="60" t="s">
        <v>257</v>
      </c>
      <c r="H58" s="200">
        <f>E58+(IF(ISBLANK(V58),"0",SUM(V58:Y58)))</f>
        <v>0</v>
      </c>
      <c r="I58" s="201">
        <v>0</v>
      </c>
      <c r="J58" s="60" t="s">
        <v>257</v>
      </c>
      <c r="K58" s="202">
        <v>0</v>
      </c>
      <c r="L58" s="822">
        <v>0</v>
      </c>
      <c r="M58" s="822"/>
      <c r="N58" s="822" t="s">
        <v>257</v>
      </c>
      <c r="O58" s="823"/>
      <c r="P58" s="822">
        <v>0</v>
      </c>
      <c r="Q58" s="625"/>
      <c r="R58" s="60">
        <v>0</v>
      </c>
      <c r="S58" s="875" t="s">
        <v>257</v>
      </c>
      <c r="T58" s="876"/>
      <c r="U58" s="60">
        <v>0</v>
      </c>
      <c r="V58" s="713" t="s">
        <v>542</v>
      </c>
      <c r="W58" s="647"/>
      <c r="X58" s="646" t="s">
        <v>542</v>
      </c>
      <c r="Y58" s="871"/>
      <c r="Z58" s="646" t="s">
        <v>542</v>
      </c>
      <c r="AA58" s="647"/>
      <c r="AB58" s="646" t="s">
        <v>542</v>
      </c>
      <c r="AC58" s="737"/>
      <c r="AD58" s="106"/>
      <c r="AE58" s="719" t="s">
        <v>296</v>
      </c>
      <c r="AF58" s="656"/>
      <c r="AG58" s="657"/>
      <c r="AH58" s="658"/>
      <c r="AI58" s="659"/>
      <c r="AJ58" s="660"/>
      <c r="AK58" s="655" t="s">
        <v>297</v>
      </c>
      <c r="AL58" s="656"/>
      <c r="AM58" s="657"/>
      <c r="AN58" s="674"/>
      <c r="AO58" s="675"/>
      <c r="AP58" s="676"/>
      <c r="AQ58" s="85"/>
      <c r="AR58" s="85"/>
      <c r="AS58" s="85"/>
      <c r="AT58" s="85"/>
      <c r="AU58" s="85"/>
      <c r="AV58" s="581"/>
      <c r="AW58" s="582"/>
      <c r="AX58" s="583"/>
      <c r="AY58" s="584"/>
      <c r="AZ58" s="584"/>
      <c r="BA58" s="584"/>
      <c r="BB58" s="585"/>
    </row>
    <row r="59" spans="1:54" ht="12.6" customHeight="1">
      <c r="A59" s="816" t="s">
        <v>295</v>
      </c>
      <c r="B59" s="817"/>
      <c r="C59" s="83" t="s">
        <v>542</v>
      </c>
      <c r="D59" s="83" t="s">
        <v>564</v>
      </c>
      <c r="E59" s="83" t="s">
        <v>542</v>
      </c>
      <c r="F59" s="201" t="s">
        <v>542</v>
      </c>
      <c r="G59" s="60" t="s">
        <v>257</v>
      </c>
      <c r="H59" s="83" t="s">
        <v>542</v>
      </c>
      <c r="I59" s="201" t="s">
        <v>542</v>
      </c>
      <c r="J59" s="60" t="s">
        <v>257</v>
      </c>
      <c r="K59" s="202" t="s">
        <v>542</v>
      </c>
      <c r="L59" s="818" t="s">
        <v>542</v>
      </c>
      <c r="M59" s="818"/>
      <c r="N59" s="818" t="s">
        <v>257</v>
      </c>
      <c r="O59" s="820"/>
      <c r="P59" s="818" t="s">
        <v>542</v>
      </c>
      <c r="Q59" s="613"/>
      <c r="R59" s="60" t="s">
        <v>542</v>
      </c>
      <c r="S59" s="818" t="s">
        <v>276</v>
      </c>
      <c r="T59" s="872"/>
      <c r="U59" s="60" t="s">
        <v>542</v>
      </c>
      <c r="V59" s="734" t="s">
        <v>542</v>
      </c>
      <c r="W59" s="735"/>
      <c r="X59" s="708" t="s">
        <v>542</v>
      </c>
      <c r="Y59" s="736"/>
      <c r="Z59" s="708" t="s">
        <v>542</v>
      </c>
      <c r="AA59" s="735"/>
      <c r="AB59" s="708" t="s">
        <v>542</v>
      </c>
      <c r="AC59" s="709"/>
      <c r="AD59" s="106"/>
      <c r="AE59" s="747" t="s">
        <v>298</v>
      </c>
      <c r="AF59" s="621"/>
      <c r="AG59" s="622"/>
      <c r="AH59" s="651" t="s">
        <v>542</v>
      </c>
      <c r="AI59" s="652"/>
      <c r="AJ59" s="653"/>
      <c r="AK59" s="654" t="s">
        <v>299</v>
      </c>
      <c r="AL59" s="621"/>
      <c r="AM59" s="622"/>
      <c r="AN59" s="651" t="s">
        <v>542</v>
      </c>
      <c r="AO59" s="652"/>
      <c r="AP59" s="653"/>
      <c r="AQ59" s="85"/>
      <c r="AR59" s="85"/>
      <c r="AS59" s="85"/>
      <c r="AT59" s="85"/>
      <c r="AU59" s="85"/>
      <c r="AV59" s="581"/>
      <c r="AW59" s="582"/>
      <c r="AX59" s="583"/>
      <c r="AY59" s="590"/>
      <c r="AZ59" s="590"/>
      <c r="BA59" s="590"/>
      <c r="BB59" s="591"/>
    </row>
    <row r="60" spans="1:54" ht="12.6" customHeight="1">
      <c r="A60" s="906" t="s">
        <v>889</v>
      </c>
      <c r="B60" s="907"/>
      <c r="C60" s="107" t="s">
        <v>542</v>
      </c>
      <c r="D60" s="107" t="s">
        <v>564</v>
      </c>
      <c r="E60" s="107" t="s">
        <v>542</v>
      </c>
      <c r="F60" s="201" t="s">
        <v>542</v>
      </c>
      <c r="G60" s="60" t="s">
        <v>257</v>
      </c>
      <c r="H60" s="60" t="s">
        <v>542</v>
      </c>
      <c r="I60" s="201" t="s">
        <v>542</v>
      </c>
      <c r="J60" s="60" t="s">
        <v>257</v>
      </c>
      <c r="K60" s="202" t="s">
        <v>542</v>
      </c>
      <c r="L60" s="822" t="s">
        <v>542</v>
      </c>
      <c r="M60" s="822"/>
      <c r="N60" s="822" t="s">
        <v>257</v>
      </c>
      <c r="O60" s="823"/>
      <c r="P60" s="822" t="s">
        <v>542</v>
      </c>
      <c r="Q60" s="625"/>
      <c r="R60" s="60" t="s">
        <v>542</v>
      </c>
      <c r="S60" s="822" t="s">
        <v>276</v>
      </c>
      <c r="T60" s="901"/>
      <c r="U60" s="60" t="s">
        <v>542</v>
      </c>
      <c r="V60" s="733" t="s">
        <v>542</v>
      </c>
      <c r="W60" s="729"/>
      <c r="X60" s="664" t="s">
        <v>542</v>
      </c>
      <c r="Y60" s="665"/>
      <c r="Z60" s="664" t="s">
        <v>542</v>
      </c>
      <c r="AA60" s="729"/>
      <c r="AB60" s="664" t="s">
        <v>542</v>
      </c>
      <c r="AC60" s="730"/>
      <c r="AD60" s="106"/>
      <c r="AE60" s="719" t="s">
        <v>455</v>
      </c>
      <c r="AF60" s="720"/>
      <c r="AG60" s="720"/>
      <c r="AH60" s="720"/>
      <c r="AI60" s="721"/>
      <c r="AJ60" s="722"/>
      <c r="AK60" s="723"/>
      <c r="AL60" s="723"/>
      <c r="AM60" s="723"/>
      <c r="AN60" s="723"/>
      <c r="AO60" s="723"/>
      <c r="AP60" s="724"/>
      <c r="AQ60" s="85"/>
      <c r="AR60" s="85"/>
      <c r="AS60" s="85"/>
      <c r="AT60" s="85"/>
      <c r="AU60" s="85"/>
      <c r="AV60" s="592"/>
      <c r="AW60" s="593"/>
      <c r="AX60" s="594"/>
      <c r="AY60" s="590"/>
      <c r="AZ60" s="590"/>
      <c r="BA60" s="590"/>
      <c r="BB60" s="591"/>
    </row>
    <row r="61" spans="1:54" ht="12.6" customHeight="1">
      <c r="A61" s="771" t="s">
        <v>300</v>
      </c>
      <c r="B61" s="834"/>
      <c r="C61" s="82">
        <f>IF(ISBLANK(C56),"0",SUM(C56:C60))</f>
        <v>0</v>
      </c>
      <c r="D61" s="82" t="s">
        <v>276</v>
      </c>
      <c r="E61" s="82">
        <f>IF(ISBLANK(E56),"0",SUM(E56:E60))</f>
        <v>0</v>
      </c>
      <c r="F61" s="198">
        <f>SUM(F56:F60)</f>
        <v>0</v>
      </c>
      <c r="G61" s="82" t="s">
        <v>257</v>
      </c>
      <c r="H61" s="82">
        <f>SUM(H56:H60)</f>
        <v>0</v>
      </c>
      <c r="I61" s="198">
        <f>SUM(I56:I60)</f>
        <v>0</v>
      </c>
      <c r="J61" s="82" t="s">
        <v>257</v>
      </c>
      <c r="K61" s="199">
        <f>SUM(K56:K60)</f>
        <v>0</v>
      </c>
      <c r="L61" s="732">
        <f>SUM(L56:M60)</f>
        <v>0</v>
      </c>
      <c r="M61" s="732"/>
      <c r="N61" s="838" t="s">
        <v>257</v>
      </c>
      <c r="O61" s="839"/>
      <c r="P61" s="732">
        <f>SUM(P56:Q60)</f>
        <v>0</v>
      </c>
      <c r="Q61" s="905"/>
      <c r="R61" s="82">
        <f>SUM(R56:R60)</f>
        <v>0</v>
      </c>
      <c r="S61" s="819" t="s">
        <v>276</v>
      </c>
      <c r="T61" s="768"/>
      <c r="U61" s="82">
        <f>SUM(U56:U60)</f>
        <v>0</v>
      </c>
      <c r="V61" s="845">
        <v>0</v>
      </c>
      <c r="W61" s="731"/>
      <c r="X61" s="715" t="s">
        <v>542</v>
      </c>
      <c r="Y61" s="732"/>
      <c r="Z61" s="715">
        <v>0</v>
      </c>
      <c r="AA61" s="731"/>
      <c r="AB61" s="715" t="s">
        <v>542</v>
      </c>
      <c r="AC61" s="716"/>
      <c r="AD61" s="108"/>
      <c r="AE61" s="109"/>
      <c r="AF61" s="109"/>
      <c r="AG61" s="109"/>
      <c r="AH61" s="109"/>
      <c r="AI61" s="109"/>
      <c r="AJ61" s="110"/>
      <c r="AK61" s="110"/>
      <c r="AL61" s="110"/>
      <c r="AM61" s="110"/>
      <c r="AN61" s="110"/>
      <c r="AO61" s="110"/>
      <c r="AP61" s="110"/>
      <c r="AQ61" s="85"/>
      <c r="AR61" s="85"/>
      <c r="AS61" s="85"/>
      <c r="AT61" s="85"/>
      <c r="AU61" s="85"/>
      <c r="AV61" s="592"/>
      <c r="AW61" s="593"/>
      <c r="AX61" s="594"/>
      <c r="AY61" s="600"/>
      <c r="AZ61" s="600"/>
      <c r="BA61" s="600"/>
      <c r="BB61" s="601"/>
    </row>
    <row r="62" spans="1:54" ht="12.6" customHeight="1">
      <c r="A62" s="827" t="s">
        <v>563</v>
      </c>
      <c r="B62" s="827"/>
      <c r="C62" s="815"/>
      <c r="D62" s="815"/>
      <c r="E62" s="815"/>
      <c r="F62" s="815"/>
      <c r="G62" s="815"/>
      <c r="H62" s="815"/>
      <c r="I62" s="815"/>
      <c r="J62" s="815"/>
      <c r="K62" s="815"/>
      <c r="L62" s="815"/>
      <c r="M62" s="815"/>
      <c r="N62" s="815"/>
      <c r="O62" s="815"/>
      <c r="P62" s="815"/>
      <c r="Q62" s="815"/>
      <c r="R62" s="815"/>
      <c r="S62" s="815"/>
      <c r="T62" s="815"/>
      <c r="U62" s="815"/>
      <c r="V62" s="645"/>
      <c r="W62" s="645"/>
      <c r="X62" s="645"/>
      <c r="Y62" s="645"/>
      <c r="Z62" s="645"/>
      <c r="AA62" s="645"/>
      <c r="AB62" s="645"/>
      <c r="AC62" s="645"/>
      <c r="AD62" s="111"/>
      <c r="AE62" s="111"/>
      <c r="AF62" s="111"/>
      <c r="AG62" s="111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592"/>
      <c r="AW62" s="593"/>
      <c r="AX62" s="594"/>
      <c r="AY62" s="590"/>
      <c r="AZ62" s="590"/>
      <c r="BA62" s="590"/>
      <c r="BB62" s="591"/>
    </row>
    <row r="63" spans="1:54" ht="12.6" customHeight="1">
      <c r="A63" s="883" t="s">
        <v>460</v>
      </c>
      <c r="B63" s="884"/>
      <c r="C63" s="884"/>
      <c r="D63" s="884"/>
      <c r="E63" s="884"/>
      <c r="F63" s="884"/>
      <c r="G63" s="831" t="str">
        <f>TeamA!D26</f>
        <v>-</v>
      </c>
      <c r="H63" s="832"/>
      <c r="I63" s="832"/>
      <c r="J63" s="832"/>
      <c r="K63" s="832"/>
      <c r="L63" s="832"/>
      <c r="M63" s="832"/>
      <c r="N63" s="832"/>
      <c r="O63" s="832"/>
      <c r="P63" s="832"/>
      <c r="Q63" s="832"/>
      <c r="R63" s="832"/>
      <c r="S63" s="832"/>
      <c r="T63" s="832"/>
      <c r="U63" s="833"/>
      <c r="V63" s="661" t="s">
        <v>457</v>
      </c>
      <c r="W63" s="662"/>
      <c r="X63" s="662"/>
      <c r="Y63" s="662"/>
      <c r="Z63" s="663"/>
      <c r="AA63" s="610"/>
      <c r="AB63" s="611"/>
      <c r="AC63" s="611"/>
      <c r="AD63" s="611"/>
      <c r="AE63" s="611"/>
      <c r="AF63" s="611"/>
      <c r="AG63" s="612"/>
      <c r="AH63" s="717" t="s">
        <v>456</v>
      </c>
      <c r="AI63" s="718"/>
      <c r="AJ63" s="718"/>
      <c r="AK63" s="718"/>
      <c r="AL63" s="663"/>
      <c r="AM63" s="610"/>
      <c r="AN63" s="611"/>
      <c r="AO63" s="611"/>
      <c r="AP63" s="611"/>
      <c r="AQ63" s="611"/>
      <c r="AR63" s="611"/>
      <c r="AS63" s="612"/>
      <c r="AT63" s="112"/>
      <c r="AU63" s="112"/>
      <c r="AV63" s="592"/>
      <c r="AW63" s="593"/>
      <c r="AX63" s="594"/>
      <c r="AY63" s="590"/>
      <c r="AZ63" s="590"/>
      <c r="BA63" s="590"/>
      <c r="BB63" s="591"/>
    </row>
    <row r="64" spans="1:54" ht="12.6" customHeight="1">
      <c r="A64" s="902" t="s">
        <v>461</v>
      </c>
      <c r="B64" s="903"/>
      <c r="C64" s="903"/>
      <c r="D64" s="903"/>
      <c r="E64" s="903"/>
      <c r="F64" s="904"/>
      <c r="G64" s="868" t="str">
        <f>TeamB!D26</f>
        <v>-</v>
      </c>
      <c r="H64" s="869"/>
      <c r="I64" s="870"/>
      <c r="J64" s="870"/>
      <c r="K64" s="870"/>
      <c r="L64" s="870"/>
      <c r="M64" s="870"/>
      <c r="N64" s="870"/>
      <c r="O64" s="870"/>
      <c r="P64" s="870"/>
      <c r="Q64" s="870"/>
      <c r="R64" s="870"/>
      <c r="S64" s="870"/>
      <c r="T64" s="870"/>
      <c r="U64" s="870"/>
      <c r="V64" s="824" t="s">
        <v>457</v>
      </c>
      <c r="W64" s="711"/>
      <c r="X64" s="711"/>
      <c r="Y64" s="711"/>
      <c r="Z64" s="712"/>
      <c r="AA64" s="705"/>
      <c r="AB64" s="706"/>
      <c r="AC64" s="706"/>
      <c r="AD64" s="706"/>
      <c r="AE64" s="706"/>
      <c r="AF64" s="706"/>
      <c r="AG64" s="707"/>
      <c r="AH64" s="710" t="s">
        <v>456</v>
      </c>
      <c r="AI64" s="711"/>
      <c r="AJ64" s="711"/>
      <c r="AK64" s="711"/>
      <c r="AL64" s="712"/>
      <c r="AM64" s="705"/>
      <c r="AN64" s="706"/>
      <c r="AO64" s="706"/>
      <c r="AP64" s="706"/>
      <c r="AQ64" s="706"/>
      <c r="AR64" s="706"/>
      <c r="AS64" s="707"/>
      <c r="AT64" s="112"/>
      <c r="AU64" s="112"/>
      <c r="AV64" s="592"/>
      <c r="AW64" s="593"/>
      <c r="AX64" s="594"/>
      <c r="AY64" s="590"/>
      <c r="AZ64" s="590"/>
      <c r="BA64" s="590"/>
      <c r="BB64" s="591"/>
    </row>
    <row r="65" spans="1:54" ht="12.6" customHeight="1">
      <c r="A65" s="824" t="s">
        <v>459</v>
      </c>
      <c r="B65" s="825"/>
      <c r="C65" s="825"/>
      <c r="D65" s="825"/>
      <c r="E65" s="825"/>
      <c r="F65" s="826"/>
      <c r="G65" s="842"/>
      <c r="H65" s="843"/>
      <c r="I65" s="844"/>
      <c r="J65" s="844"/>
      <c r="K65" s="844"/>
      <c r="L65" s="844"/>
      <c r="M65" s="844"/>
      <c r="N65" s="844"/>
      <c r="O65" s="844"/>
      <c r="P65" s="844"/>
      <c r="Q65" s="844"/>
      <c r="R65" s="844"/>
      <c r="S65" s="844"/>
      <c r="T65" s="844"/>
      <c r="U65" s="844"/>
      <c r="V65" s="824" t="s">
        <v>465</v>
      </c>
      <c r="W65" s="711"/>
      <c r="X65" s="711"/>
      <c r="Y65" s="711"/>
      <c r="Z65" s="712"/>
      <c r="AA65" s="705"/>
      <c r="AB65" s="706"/>
      <c r="AC65" s="706"/>
      <c r="AD65" s="706"/>
      <c r="AE65" s="706"/>
      <c r="AF65" s="706"/>
      <c r="AG65" s="707"/>
      <c r="AH65" s="714" t="s">
        <v>346</v>
      </c>
      <c r="AI65" s="711"/>
      <c r="AJ65" s="711"/>
      <c r="AK65" s="711"/>
      <c r="AL65" s="712"/>
      <c r="AM65" s="705"/>
      <c r="AN65" s="706"/>
      <c r="AO65" s="706"/>
      <c r="AP65" s="706"/>
      <c r="AQ65" s="706"/>
      <c r="AR65" s="706"/>
      <c r="AS65" s="707"/>
      <c r="AT65" s="112"/>
      <c r="AU65" s="112"/>
      <c r="AV65" s="592"/>
      <c r="AW65" s="593"/>
      <c r="AX65" s="594"/>
      <c r="AY65" s="590"/>
      <c r="AZ65" s="590"/>
      <c r="BA65" s="590"/>
      <c r="BB65" s="591"/>
    </row>
    <row r="66" spans="1:54" ht="12.6" customHeight="1">
      <c r="A66" s="824" t="s">
        <v>565</v>
      </c>
      <c r="B66" s="825"/>
      <c r="C66" s="825"/>
      <c r="D66" s="825"/>
      <c r="E66" s="825"/>
      <c r="F66" s="826"/>
      <c r="G66" s="882"/>
      <c r="H66" s="843"/>
      <c r="I66" s="844"/>
      <c r="J66" s="844"/>
      <c r="K66" s="844"/>
      <c r="L66" s="844"/>
      <c r="M66" s="844"/>
      <c r="N66" s="844"/>
      <c r="O66" s="844"/>
      <c r="P66" s="844"/>
      <c r="Q66" s="844"/>
      <c r="R66" s="844"/>
      <c r="S66" s="844"/>
      <c r="T66" s="844"/>
      <c r="U66" s="844"/>
      <c r="V66" s="824" t="s">
        <v>465</v>
      </c>
      <c r="W66" s="711"/>
      <c r="X66" s="711"/>
      <c r="Y66" s="711"/>
      <c r="Z66" s="712"/>
      <c r="AA66" s="705"/>
      <c r="AB66" s="706"/>
      <c r="AC66" s="706"/>
      <c r="AD66" s="706"/>
      <c r="AE66" s="706"/>
      <c r="AF66" s="706"/>
      <c r="AG66" s="707"/>
      <c r="AH66" s="849" t="s">
        <v>524</v>
      </c>
      <c r="AI66" s="850"/>
      <c r="AJ66" s="850"/>
      <c r="AK66" s="850"/>
      <c r="AL66" s="851"/>
      <c r="AM66" s="854"/>
      <c r="AN66" s="855"/>
      <c r="AO66" s="855"/>
      <c r="AP66" s="855"/>
      <c r="AQ66" s="855"/>
      <c r="AR66" s="855"/>
      <c r="AS66" s="856"/>
      <c r="AT66" s="112"/>
      <c r="AU66" s="112"/>
      <c r="AV66" s="592"/>
      <c r="AW66" s="593"/>
      <c r="AX66" s="594"/>
      <c r="AY66" s="590"/>
      <c r="AZ66" s="590"/>
      <c r="BA66" s="590"/>
      <c r="BB66" s="591"/>
    </row>
    <row r="67" spans="1:54" ht="12.6" customHeight="1">
      <c r="A67" s="835" t="s">
        <v>464</v>
      </c>
      <c r="B67" s="836"/>
      <c r="C67" s="836"/>
      <c r="D67" s="836"/>
      <c r="E67" s="836"/>
      <c r="F67" s="837"/>
      <c r="G67" s="828"/>
      <c r="H67" s="829"/>
      <c r="I67" s="830"/>
      <c r="J67" s="830"/>
      <c r="K67" s="830"/>
      <c r="L67" s="830"/>
      <c r="M67" s="830"/>
      <c r="N67" s="830"/>
      <c r="O67" s="830"/>
      <c r="P67" s="830"/>
      <c r="Q67" s="830"/>
      <c r="R67" s="830"/>
      <c r="S67" s="830"/>
      <c r="T67" s="830"/>
      <c r="U67" s="830"/>
      <c r="V67" s="835" t="s">
        <v>458</v>
      </c>
      <c r="W67" s="840"/>
      <c r="X67" s="840"/>
      <c r="Y67" s="840"/>
      <c r="Z67" s="841"/>
      <c r="AA67" s="648"/>
      <c r="AB67" s="649"/>
      <c r="AC67" s="649"/>
      <c r="AD67" s="649"/>
      <c r="AE67" s="649"/>
      <c r="AF67" s="649"/>
      <c r="AG67" s="650"/>
      <c r="AH67" s="852"/>
      <c r="AI67" s="852"/>
      <c r="AJ67" s="852"/>
      <c r="AK67" s="852"/>
      <c r="AL67" s="853"/>
      <c r="AM67" s="857"/>
      <c r="AN67" s="858"/>
      <c r="AO67" s="858"/>
      <c r="AP67" s="858"/>
      <c r="AQ67" s="858"/>
      <c r="AR67" s="858"/>
      <c r="AS67" s="859"/>
      <c r="AT67" s="112"/>
      <c r="AU67" s="112"/>
      <c r="AV67" s="597"/>
      <c r="AW67" s="598"/>
      <c r="AX67" s="599"/>
      <c r="AY67" s="595"/>
      <c r="AZ67" s="595"/>
      <c r="BA67" s="595"/>
      <c r="BB67" s="596"/>
    </row>
    <row r="68" spans="1:54" ht="4.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</row>
    <row r="69" spans="1:54" ht="12" customHeight="1">
      <c r="A69" s="862" t="s">
        <v>301</v>
      </c>
      <c r="B69" s="863"/>
      <c r="C69" s="863"/>
      <c r="D69" s="863"/>
      <c r="E69" s="863"/>
      <c r="F69" s="177"/>
      <c r="G69" s="846"/>
      <c r="H69" s="847"/>
      <c r="I69" s="847"/>
      <c r="J69" s="847"/>
      <c r="K69" s="847"/>
      <c r="L69" s="847"/>
      <c r="M69" s="847"/>
      <c r="N69" s="847"/>
      <c r="O69" s="847"/>
      <c r="P69" s="847"/>
      <c r="Q69" s="847"/>
      <c r="R69" s="847"/>
      <c r="S69" s="847"/>
      <c r="T69" s="847"/>
      <c r="U69" s="847"/>
      <c r="V69" s="847"/>
      <c r="W69" s="847"/>
      <c r="X69" s="847"/>
      <c r="Y69" s="847"/>
      <c r="Z69" s="847"/>
      <c r="AA69" s="847"/>
      <c r="AB69" s="847"/>
      <c r="AC69" s="847"/>
      <c r="AD69" s="847"/>
      <c r="AE69" s="847"/>
      <c r="AF69" s="847"/>
      <c r="AG69" s="847"/>
      <c r="AH69" s="847"/>
      <c r="AI69" s="847"/>
      <c r="AJ69" s="847"/>
      <c r="AK69" s="847"/>
      <c r="AL69" s="847"/>
      <c r="AM69" s="847"/>
      <c r="AN69" s="847"/>
      <c r="AO69" s="847"/>
      <c r="AP69" s="847"/>
      <c r="AQ69" s="847"/>
      <c r="AR69" s="847"/>
      <c r="AS69" s="847"/>
      <c r="AT69" s="847"/>
      <c r="AU69" s="847"/>
      <c r="AV69" s="847"/>
      <c r="AW69" s="847"/>
      <c r="AX69" s="847"/>
      <c r="AY69" s="847"/>
      <c r="AZ69" s="847"/>
      <c r="BA69" s="847"/>
      <c r="BB69" s="848"/>
    </row>
    <row r="71" spans="1:54" ht="13.5">
      <c r="B71" s="180" t="s">
        <v>747</v>
      </c>
      <c r="C71" s="179"/>
      <c r="D71" s="179"/>
      <c r="E71" s="179"/>
      <c r="F71" s="179"/>
      <c r="G71" s="179"/>
      <c r="H71" s="179"/>
      <c r="W71" s="208" t="s">
        <v>762</v>
      </c>
      <c r="X71" s="208"/>
      <c r="Y71" s="208"/>
      <c r="Z71" s="206"/>
      <c r="AA71" s="206"/>
      <c r="AB71" s="206"/>
      <c r="AC71" s="206"/>
      <c r="AD71" s="206"/>
      <c r="AE71" s="206"/>
      <c r="AF71" s="206"/>
      <c r="AG71" s="208"/>
      <c r="AH71" s="208"/>
      <c r="AL71" s="208"/>
      <c r="AM71" s="208"/>
      <c r="AN71" s="208"/>
      <c r="AO71" s="208"/>
      <c r="AP71" s="208"/>
      <c r="AQ71" s="208"/>
      <c r="AR71" s="208"/>
      <c r="AS71" s="208"/>
      <c r="AT71" s="204"/>
      <c r="AU71" s="204"/>
      <c r="AV71" s="204"/>
      <c r="AW71" s="204"/>
    </row>
    <row r="72" spans="1:54" ht="13.5">
      <c r="B72" s="180" t="s">
        <v>748</v>
      </c>
      <c r="C72" s="179"/>
      <c r="D72" s="179"/>
      <c r="E72" s="179"/>
      <c r="F72" s="179"/>
      <c r="G72" s="179"/>
      <c r="H72" s="179"/>
      <c r="W72" s="209" t="s">
        <v>746</v>
      </c>
      <c r="X72" s="209"/>
      <c r="Y72" s="209"/>
      <c r="Z72" s="206"/>
      <c r="AA72" s="206"/>
      <c r="AB72" s="206"/>
      <c r="AC72" s="206"/>
      <c r="AD72" s="206"/>
      <c r="AE72" s="206"/>
      <c r="AF72" s="206"/>
      <c r="AG72" s="209"/>
      <c r="AH72" s="209"/>
      <c r="AL72" s="209"/>
      <c r="AM72" s="209"/>
      <c r="AN72" s="209"/>
      <c r="AO72" s="209"/>
      <c r="AP72" s="209"/>
      <c r="AQ72" s="209"/>
      <c r="AR72" s="209"/>
      <c r="AS72" s="209"/>
      <c r="AT72" s="205"/>
      <c r="AU72" s="205"/>
      <c r="AV72" s="205"/>
      <c r="AW72" s="205"/>
    </row>
    <row r="74" spans="1:54">
      <c r="V74" s="773" t="s">
        <v>261</v>
      </c>
      <c r="W74" s="690"/>
      <c r="X74" s="690"/>
      <c r="Y74" s="690"/>
      <c r="Z74" s="690"/>
      <c r="AA74" s="690"/>
      <c r="AB74" s="690"/>
      <c r="AC74" s="690"/>
      <c r="AD74" s="773" t="s">
        <v>895</v>
      </c>
      <c r="AE74" s="690"/>
      <c r="AF74" s="690"/>
      <c r="AG74" s="690"/>
      <c r="AH74" s="690"/>
      <c r="AI74" s="691"/>
    </row>
    <row r="75" spans="1:54">
      <c r="V75" s="784"/>
      <c r="W75" s="785"/>
      <c r="X75" s="785"/>
      <c r="Y75" s="785"/>
      <c r="Z75" s="785"/>
      <c r="AA75" s="785"/>
      <c r="AB75" s="785"/>
      <c r="AC75" s="785"/>
      <c r="AD75" s="784"/>
      <c r="AE75" s="785"/>
      <c r="AF75" s="785"/>
      <c r="AG75" s="785"/>
      <c r="AH75" s="785"/>
      <c r="AI75" s="792"/>
    </row>
    <row r="76" spans="1:54">
      <c r="V76" s="29" t="s">
        <v>266</v>
      </c>
      <c r="W76" s="679" t="s">
        <v>267</v>
      </c>
      <c r="X76" s="679"/>
      <c r="Y76" s="679"/>
      <c r="Z76" s="30" t="s">
        <v>268</v>
      </c>
      <c r="AA76" s="30" t="s">
        <v>269</v>
      </c>
      <c r="AB76" s="30" t="s">
        <v>270</v>
      </c>
      <c r="AC76" s="31" t="s">
        <v>271</v>
      </c>
      <c r="AD76" s="29" t="s">
        <v>869</v>
      </c>
      <c r="AE76" s="30" t="s">
        <v>568</v>
      </c>
      <c r="AF76" s="113" t="s">
        <v>291</v>
      </c>
      <c r="AG76" s="113" t="s">
        <v>294</v>
      </c>
      <c r="AH76" s="801" t="s">
        <v>256</v>
      </c>
      <c r="AI76" s="802"/>
    </row>
    <row r="77" spans="1:54" ht="12" customHeight="1">
      <c r="V77" s="90"/>
      <c r="W77" s="593"/>
      <c r="X77" s="593"/>
      <c r="Y77" s="594"/>
      <c r="Z77" s="91"/>
      <c r="AA77" s="91"/>
      <c r="AB77" s="91"/>
      <c r="AC77" s="92"/>
      <c r="AD77" s="28">
        <v>9</v>
      </c>
      <c r="AE77" s="27"/>
      <c r="AF77" s="27"/>
      <c r="AG77" s="27">
        <v>31</v>
      </c>
      <c r="AH77" s="769" t="s">
        <v>871</v>
      </c>
      <c r="AI77" s="770"/>
      <c r="AJ77" s="1" t="s">
        <v>766</v>
      </c>
      <c r="AK77" s="1" t="s">
        <v>873</v>
      </c>
    </row>
    <row r="78" spans="1:54">
      <c r="AK78" s="1" t="s">
        <v>867</v>
      </c>
    </row>
    <row r="79" spans="1:54">
      <c r="V79" s="29" t="s">
        <v>266</v>
      </c>
      <c r="W79" s="861" t="s">
        <v>267</v>
      </c>
      <c r="X79" s="767"/>
      <c r="Y79" s="758"/>
      <c r="Z79" s="30" t="s">
        <v>268</v>
      </c>
      <c r="AA79" s="30" t="s">
        <v>269</v>
      </c>
      <c r="AB79" s="30" t="s">
        <v>270</v>
      </c>
      <c r="AC79" s="31" t="s">
        <v>271</v>
      </c>
      <c r="AD79" s="29" t="s">
        <v>866</v>
      </c>
      <c r="AE79" s="30" t="s">
        <v>568</v>
      </c>
      <c r="AF79" s="113" t="s">
        <v>291</v>
      </c>
      <c r="AG79" s="113" t="s">
        <v>294</v>
      </c>
      <c r="AH79" s="801" t="s">
        <v>256</v>
      </c>
      <c r="AI79" s="802"/>
    </row>
    <row r="80" spans="1:54" ht="12.75">
      <c r="V80" s="90"/>
      <c r="W80" s="593"/>
      <c r="X80" s="593"/>
      <c r="Y80" s="594"/>
      <c r="Z80" s="91"/>
      <c r="AA80" s="91"/>
      <c r="AB80" s="91"/>
      <c r="AC80" s="92"/>
      <c r="AD80" s="28">
        <v>9</v>
      </c>
      <c r="AE80" s="27">
        <v>30</v>
      </c>
      <c r="AF80" s="27">
        <v>1</v>
      </c>
      <c r="AG80" s="27">
        <v>31</v>
      </c>
      <c r="AH80" s="769" t="s">
        <v>883</v>
      </c>
      <c r="AI80" s="770"/>
      <c r="AJ80" s="1" t="s">
        <v>766</v>
      </c>
      <c r="AK80" s="1" t="s">
        <v>872</v>
      </c>
    </row>
    <row r="82" spans="1:46">
      <c r="V82" s="29" t="s">
        <v>266</v>
      </c>
      <c r="W82" s="861" t="s">
        <v>267</v>
      </c>
      <c r="X82" s="767"/>
      <c r="Y82" s="758"/>
      <c r="Z82" s="30" t="s">
        <v>268</v>
      </c>
      <c r="AA82" s="30" t="s">
        <v>269</v>
      </c>
      <c r="AB82" s="30" t="s">
        <v>270</v>
      </c>
      <c r="AC82" s="31" t="s">
        <v>271</v>
      </c>
      <c r="AD82" s="29" t="s">
        <v>866</v>
      </c>
      <c r="AE82" s="30" t="s">
        <v>568</v>
      </c>
      <c r="AF82" s="113" t="s">
        <v>291</v>
      </c>
      <c r="AG82" s="113" t="s">
        <v>294</v>
      </c>
      <c r="AH82" s="801" t="s">
        <v>256</v>
      </c>
      <c r="AI82" s="802"/>
    </row>
    <row r="83" spans="1:46" ht="12.75">
      <c r="V83" s="90"/>
      <c r="W83" s="593"/>
      <c r="X83" s="593"/>
      <c r="Y83" s="594"/>
      <c r="Z83" s="91"/>
      <c r="AA83" s="91"/>
      <c r="AB83" s="91"/>
      <c r="AC83" s="92"/>
      <c r="AD83" s="28">
        <v>9</v>
      </c>
      <c r="AE83" s="27">
        <v>30</v>
      </c>
      <c r="AF83" s="27">
        <v>1</v>
      </c>
      <c r="AG83" s="27">
        <v>31</v>
      </c>
      <c r="AH83" s="864" t="s">
        <v>883</v>
      </c>
      <c r="AI83" s="865"/>
    </row>
    <row r="84" spans="1:46" ht="12.75">
      <c r="V84" s="90"/>
      <c r="W84" s="593"/>
      <c r="X84" s="593"/>
      <c r="Y84" s="594"/>
      <c r="Z84" s="91"/>
      <c r="AA84" s="91"/>
      <c r="AB84" s="91"/>
      <c r="AC84" s="92"/>
      <c r="AD84" s="28">
        <v>15</v>
      </c>
      <c r="AE84" s="27"/>
      <c r="AF84" s="27"/>
      <c r="AG84" s="27">
        <v>31</v>
      </c>
      <c r="AH84" s="696" t="s">
        <v>884</v>
      </c>
      <c r="AI84" s="697"/>
      <c r="AJ84" s="1" t="s">
        <v>766</v>
      </c>
      <c r="AK84" s="1" t="s">
        <v>763</v>
      </c>
    </row>
    <row r="86" spans="1:46">
      <c r="V86" s="29" t="s">
        <v>266</v>
      </c>
      <c r="W86" s="861" t="s">
        <v>267</v>
      </c>
      <c r="X86" s="767"/>
      <c r="Y86" s="758"/>
      <c r="Z86" s="30" t="s">
        <v>268</v>
      </c>
      <c r="AA86" s="30" t="s">
        <v>269</v>
      </c>
      <c r="AB86" s="30" t="s">
        <v>270</v>
      </c>
      <c r="AC86" s="31" t="s">
        <v>271</v>
      </c>
      <c r="AD86" s="29" t="s">
        <v>866</v>
      </c>
      <c r="AE86" s="30" t="s">
        <v>568</v>
      </c>
      <c r="AF86" s="113" t="s">
        <v>291</v>
      </c>
      <c r="AG86" s="113" t="s">
        <v>294</v>
      </c>
      <c r="AH86" s="801" t="s">
        <v>256</v>
      </c>
      <c r="AI86" s="802"/>
    </row>
    <row r="87" spans="1:46" ht="13.5" customHeight="1">
      <c r="E87" s="860" t="s">
        <v>890</v>
      </c>
      <c r="F87" s="860"/>
      <c r="G87" s="860"/>
      <c r="H87" s="860"/>
      <c r="I87" s="860"/>
      <c r="J87" s="860"/>
      <c r="K87" s="860"/>
      <c r="L87" s="860"/>
      <c r="M87" s="860"/>
      <c r="N87" s="860"/>
      <c r="O87" s="860"/>
      <c r="P87" s="860"/>
      <c r="Q87" s="860"/>
      <c r="R87" s="860"/>
      <c r="S87" s="860"/>
      <c r="T87" s="860"/>
      <c r="U87" s="1" t="s">
        <v>767</v>
      </c>
      <c r="V87" s="90">
        <v>1</v>
      </c>
      <c r="W87" s="866" t="s">
        <v>889</v>
      </c>
      <c r="X87" s="866"/>
      <c r="Y87" s="867"/>
      <c r="Z87" s="91">
        <v>15</v>
      </c>
      <c r="AA87" s="91" t="s">
        <v>542</v>
      </c>
      <c r="AB87" s="91" t="s">
        <v>542</v>
      </c>
      <c r="AC87" s="364" t="s">
        <v>765</v>
      </c>
      <c r="AD87" s="28">
        <v>9</v>
      </c>
      <c r="AE87" s="27">
        <v>30</v>
      </c>
      <c r="AF87" s="27">
        <v>1</v>
      </c>
      <c r="AG87" s="27">
        <v>31</v>
      </c>
      <c r="AH87" s="864" t="s">
        <v>883</v>
      </c>
      <c r="AI87" s="865"/>
    </row>
    <row r="88" spans="1:46" ht="12.75">
      <c r="V88" s="90"/>
      <c r="W88" s="593"/>
      <c r="X88" s="593"/>
      <c r="Y88" s="594"/>
      <c r="Z88" s="91"/>
      <c r="AA88" s="91"/>
      <c r="AB88" s="91"/>
      <c r="AC88" s="92"/>
      <c r="AD88" s="28">
        <v>15</v>
      </c>
      <c r="AE88" s="27">
        <v>2</v>
      </c>
      <c r="AF88" s="27">
        <v>1</v>
      </c>
      <c r="AG88" s="27">
        <v>31</v>
      </c>
      <c r="AH88" s="696" t="s">
        <v>885</v>
      </c>
      <c r="AI88" s="697"/>
      <c r="AJ88" s="1" t="s">
        <v>766</v>
      </c>
      <c r="AK88" s="1" t="s">
        <v>764</v>
      </c>
    </row>
    <row r="90" spans="1:46">
      <c r="V90" s="203" t="s">
        <v>749</v>
      </c>
      <c r="W90" s="203" t="s">
        <v>891</v>
      </c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</row>
    <row r="92" spans="1:46">
      <c r="A92" s="889" t="s">
        <v>870</v>
      </c>
      <c r="B92" s="890"/>
      <c r="C92" s="890"/>
      <c r="D92" s="890"/>
      <c r="E92" s="890"/>
      <c r="F92" s="891"/>
      <c r="G92" s="895" t="s">
        <v>743</v>
      </c>
      <c r="H92" s="896"/>
      <c r="I92" s="896"/>
      <c r="J92" s="896"/>
      <c r="K92" s="896"/>
      <c r="L92" s="896"/>
      <c r="M92" s="896"/>
      <c r="N92" s="896"/>
      <c r="O92" s="896"/>
      <c r="P92" s="896"/>
      <c r="Q92" s="896"/>
      <c r="R92" s="896"/>
      <c r="S92" s="896"/>
      <c r="T92" s="896"/>
      <c r="U92" s="897"/>
      <c r="V92" s="887" t="s">
        <v>766</v>
      </c>
      <c r="W92" s="860" t="s">
        <v>769</v>
      </c>
      <c r="X92" s="860"/>
      <c r="Y92" s="860"/>
      <c r="Z92" s="860"/>
      <c r="AA92" s="860"/>
      <c r="AB92" s="860"/>
      <c r="AC92" s="860"/>
      <c r="AD92" s="860"/>
      <c r="AE92" s="860"/>
      <c r="AF92" s="860"/>
    </row>
    <row r="93" spans="1:46">
      <c r="A93" s="892"/>
      <c r="B93" s="893"/>
      <c r="C93" s="893"/>
      <c r="D93" s="893"/>
      <c r="E93" s="893"/>
      <c r="F93" s="894"/>
      <c r="G93" s="898"/>
      <c r="H93" s="899"/>
      <c r="I93" s="899"/>
      <c r="J93" s="899"/>
      <c r="K93" s="899"/>
      <c r="L93" s="899"/>
      <c r="M93" s="899"/>
      <c r="N93" s="899"/>
      <c r="O93" s="899"/>
      <c r="P93" s="899"/>
      <c r="Q93" s="899"/>
      <c r="R93" s="899"/>
      <c r="S93" s="899"/>
      <c r="T93" s="899"/>
      <c r="U93" s="900"/>
      <c r="V93" s="887"/>
      <c r="W93" s="888" t="s">
        <v>868</v>
      </c>
      <c r="X93" s="888"/>
      <c r="Y93" s="888"/>
      <c r="Z93" s="888"/>
      <c r="AA93" s="888"/>
      <c r="AB93" s="888"/>
      <c r="AC93" s="888"/>
      <c r="AD93" s="888"/>
      <c r="AE93" s="888"/>
      <c r="AF93" s="888"/>
      <c r="AG93" s="888"/>
      <c r="AH93" s="888"/>
      <c r="AI93" s="888"/>
      <c r="AJ93" s="888"/>
      <c r="AK93" s="888"/>
      <c r="AL93" s="888"/>
      <c r="AM93" s="888"/>
      <c r="AN93" s="888"/>
      <c r="AO93" s="888"/>
      <c r="AP93" s="888"/>
      <c r="AQ93" s="888"/>
      <c r="AR93" s="888"/>
      <c r="AS93" s="888"/>
      <c r="AT93" s="888"/>
    </row>
    <row r="95" spans="1:46">
      <c r="V95" s="1" t="s">
        <v>757</v>
      </c>
    </row>
    <row r="96" spans="1:46">
      <c r="V96" s="1" t="s">
        <v>760</v>
      </c>
      <c r="AE96" s="1" t="s">
        <v>758</v>
      </c>
      <c r="AN96" s="1" t="s">
        <v>759</v>
      </c>
    </row>
    <row r="97" spans="22:46">
      <c r="V97" s="588" t="s">
        <v>267</v>
      </c>
      <c r="W97" s="589"/>
      <c r="X97" s="589"/>
      <c r="Y97" s="589" t="s">
        <v>291</v>
      </c>
      <c r="Z97" s="589"/>
      <c r="AA97" s="589" t="s">
        <v>294</v>
      </c>
      <c r="AB97" s="602"/>
      <c r="AE97" s="588" t="s">
        <v>267</v>
      </c>
      <c r="AF97" s="589"/>
      <c r="AG97" s="589"/>
      <c r="AH97" s="589" t="s">
        <v>291</v>
      </c>
      <c r="AI97" s="589"/>
      <c r="AJ97" s="589" t="s">
        <v>294</v>
      </c>
      <c r="AK97" s="602"/>
      <c r="AN97" s="588" t="s">
        <v>267</v>
      </c>
      <c r="AO97" s="589"/>
      <c r="AP97" s="589"/>
      <c r="AQ97" s="589" t="s">
        <v>291</v>
      </c>
      <c r="AR97" s="589"/>
      <c r="AS97" s="589" t="s">
        <v>294</v>
      </c>
      <c r="AT97" s="602"/>
    </row>
    <row r="98" spans="22:46" ht="12.75">
      <c r="V98" s="603">
        <v>0</v>
      </c>
      <c r="W98" s="604"/>
      <c r="X98" s="605"/>
      <c r="Y98" s="606">
        <v>1</v>
      </c>
      <c r="Z98" s="606"/>
      <c r="AA98" s="606">
        <v>33</v>
      </c>
      <c r="AB98" s="607"/>
      <c r="AE98" s="603">
        <v>0</v>
      </c>
      <c r="AF98" s="604"/>
      <c r="AG98" s="605"/>
      <c r="AH98" s="606">
        <v>1</v>
      </c>
      <c r="AI98" s="606"/>
      <c r="AJ98" s="606">
        <v>33</v>
      </c>
      <c r="AK98" s="607"/>
      <c r="AN98" s="603">
        <v>0</v>
      </c>
      <c r="AO98" s="604"/>
      <c r="AP98" s="605"/>
      <c r="AQ98" s="606">
        <v>1</v>
      </c>
      <c r="AR98" s="606"/>
      <c r="AS98" s="606">
        <v>33</v>
      </c>
      <c r="AT98" s="607"/>
    </row>
    <row r="99" spans="22:46" ht="12.75">
      <c r="V99" s="592">
        <v>1500</v>
      </c>
      <c r="W99" s="593"/>
      <c r="X99" s="594"/>
      <c r="Y99" s="590">
        <v>55</v>
      </c>
      <c r="Z99" s="590"/>
      <c r="AA99" s="590">
        <v>33</v>
      </c>
      <c r="AB99" s="591"/>
      <c r="AE99" s="592">
        <v>1500</v>
      </c>
      <c r="AF99" s="593"/>
      <c r="AG99" s="594"/>
      <c r="AH99" s="590">
        <v>55</v>
      </c>
      <c r="AI99" s="590"/>
      <c r="AJ99" s="590">
        <v>33</v>
      </c>
      <c r="AK99" s="591"/>
      <c r="AN99" s="592">
        <v>1500</v>
      </c>
      <c r="AO99" s="593"/>
      <c r="AP99" s="594"/>
      <c r="AQ99" s="590">
        <v>55</v>
      </c>
      <c r="AR99" s="590"/>
      <c r="AS99" s="590">
        <v>33</v>
      </c>
      <c r="AT99" s="591"/>
    </row>
    <row r="100" spans="22:46" ht="12.75">
      <c r="V100" s="592">
        <v>2322</v>
      </c>
      <c r="W100" s="593"/>
      <c r="X100" s="594"/>
      <c r="Y100" s="590">
        <v>55</v>
      </c>
      <c r="Z100" s="590"/>
      <c r="AA100" s="590">
        <v>69</v>
      </c>
      <c r="AB100" s="591"/>
      <c r="AE100" s="592">
        <v>2322</v>
      </c>
      <c r="AF100" s="593"/>
      <c r="AG100" s="594"/>
      <c r="AH100" s="590">
        <v>55</v>
      </c>
      <c r="AI100" s="590"/>
      <c r="AJ100" s="590">
        <v>69</v>
      </c>
      <c r="AK100" s="591"/>
      <c r="AN100" s="592">
        <v>2322</v>
      </c>
      <c r="AO100" s="593"/>
      <c r="AP100" s="594"/>
      <c r="AQ100" s="590">
        <v>55</v>
      </c>
      <c r="AR100" s="590"/>
      <c r="AS100" s="590">
        <v>69</v>
      </c>
      <c r="AT100" s="591"/>
    </row>
    <row r="101" spans="22:46" ht="12.75">
      <c r="V101" s="581">
        <v>4500</v>
      </c>
      <c r="W101" s="582"/>
      <c r="X101" s="583"/>
      <c r="Y101" s="584" t="s">
        <v>768</v>
      </c>
      <c r="Z101" s="584"/>
      <c r="AA101" s="584" t="s">
        <v>768</v>
      </c>
      <c r="AB101" s="585"/>
      <c r="AE101" s="581"/>
      <c r="AF101" s="582"/>
      <c r="AG101" s="583"/>
      <c r="AH101" s="584"/>
      <c r="AI101" s="584"/>
      <c r="AJ101" s="584"/>
      <c r="AK101" s="585"/>
      <c r="AN101" s="592">
        <v>4432</v>
      </c>
      <c r="AO101" s="593"/>
      <c r="AP101" s="594"/>
      <c r="AQ101" s="590">
        <v>55</v>
      </c>
      <c r="AR101" s="590"/>
      <c r="AS101" s="590" t="s">
        <v>768</v>
      </c>
      <c r="AT101" s="591"/>
    </row>
    <row r="102" spans="22:46" ht="12.75">
      <c r="V102" s="581" t="s">
        <v>768</v>
      </c>
      <c r="W102" s="582"/>
      <c r="X102" s="583"/>
      <c r="Y102" s="584" t="s">
        <v>138</v>
      </c>
      <c r="Z102" s="584"/>
      <c r="AA102" s="584" t="s">
        <v>138</v>
      </c>
      <c r="AB102" s="585"/>
      <c r="AE102" s="581"/>
      <c r="AF102" s="582"/>
      <c r="AG102" s="583"/>
      <c r="AH102" s="584"/>
      <c r="AI102" s="584"/>
      <c r="AJ102" s="584"/>
      <c r="AK102" s="585"/>
      <c r="AN102" s="592">
        <v>4500</v>
      </c>
      <c r="AO102" s="593"/>
      <c r="AP102" s="594"/>
      <c r="AQ102" s="590" t="s">
        <v>138</v>
      </c>
      <c r="AR102" s="590"/>
      <c r="AS102" s="590" t="s">
        <v>138</v>
      </c>
      <c r="AT102" s="591"/>
    </row>
    <row r="103" spans="22:46" ht="12.75">
      <c r="V103" s="581" t="s">
        <v>138</v>
      </c>
      <c r="W103" s="582"/>
      <c r="X103" s="583"/>
      <c r="Y103" s="586" t="s">
        <v>138</v>
      </c>
      <c r="Z103" s="586"/>
      <c r="AA103" s="586" t="s">
        <v>138</v>
      </c>
      <c r="AB103" s="587"/>
      <c r="AE103" s="581"/>
      <c r="AF103" s="582"/>
      <c r="AG103" s="583"/>
      <c r="AH103" s="586"/>
      <c r="AI103" s="586"/>
      <c r="AJ103" s="586"/>
      <c r="AK103" s="587"/>
      <c r="AN103" s="592" t="s">
        <v>138</v>
      </c>
      <c r="AO103" s="593"/>
      <c r="AP103" s="594"/>
      <c r="AQ103" s="600" t="s">
        <v>138</v>
      </c>
      <c r="AR103" s="600"/>
      <c r="AS103" s="600" t="s">
        <v>138</v>
      </c>
      <c r="AT103" s="601"/>
    </row>
    <row r="104" spans="22:46" ht="12.75">
      <c r="V104" s="581" t="s">
        <v>138</v>
      </c>
      <c r="W104" s="582"/>
      <c r="X104" s="583"/>
      <c r="Y104" s="584" t="s">
        <v>138</v>
      </c>
      <c r="Z104" s="584"/>
      <c r="AA104" s="584" t="s">
        <v>138</v>
      </c>
      <c r="AB104" s="585"/>
      <c r="AE104" s="581"/>
      <c r="AF104" s="582"/>
      <c r="AG104" s="583"/>
      <c r="AH104" s="584"/>
      <c r="AI104" s="584"/>
      <c r="AJ104" s="584"/>
      <c r="AK104" s="585"/>
      <c r="AN104" s="592" t="s">
        <v>138</v>
      </c>
      <c r="AO104" s="593"/>
      <c r="AP104" s="594"/>
      <c r="AQ104" s="590" t="s">
        <v>138</v>
      </c>
      <c r="AR104" s="590"/>
      <c r="AS104" s="590" t="s">
        <v>138</v>
      </c>
      <c r="AT104" s="591"/>
    </row>
    <row r="105" spans="22:46" ht="12.75">
      <c r="V105" s="581" t="s">
        <v>138</v>
      </c>
      <c r="W105" s="582"/>
      <c r="X105" s="583"/>
      <c r="Y105" s="584" t="s">
        <v>138</v>
      </c>
      <c r="Z105" s="584"/>
      <c r="AA105" s="584" t="s">
        <v>138</v>
      </c>
      <c r="AB105" s="585"/>
      <c r="AE105" s="581"/>
      <c r="AF105" s="582"/>
      <c r="AG105" s="583"/>
      <c r="AH105" s="584"/>
      <c r="AI105" s="584"/>
      <c r="AJ105" s="584"/>
      <c r="AK105" s="585"/>
      <c r="AN105" s="592" t="s">
        <v>138</v>
      </c>
      <c r="AO105" s="593"/>
      <c r="AP105" s="594"/>
      <c r="AQ105" s="590" t="s">
        <v>138</v>
      </c>
      <c r="AR105" s="590"/>
      <c r="AS105" s="590" t="s">
        <v>138</v>
      </c>
      <c r="AT105" s="591"/>
    </row>
    <row r="106" spans="22:46" ht="12.75">
      <c r="V106" s="581" t="s">
        <v>138</v>
      </c>
      <c r="W106" s="582"/>
      <c r="X106" s="583"/>
      <c r="Y106" s="584" t="s">
        <v>138</v>
      </c>
      <c r="Z106" s="584"/>
      <c r="AA106" s="584" t="s">
        <v>138</v>
      </c>
      <c r="AB106" s="585"/>
      <c r="AE106" s="581"/>
      <c r="AF106" s="582"/>
      <c r="AG106" s="583"/>
      <c r="AH106" s="584"/>
      <c r="AI106" s="584"/>
      <c r="AJ106" s="584"/>
      <c r="AK106" s="585"/>
      <c r="AN106" s="592" t="s">
        <v>138</v>
      </c>
      <c r="AO106" s="593"/>
      <c r="AP106" s="594"/>
      <c r="AQ106" s="590" t="s">
        <v>138</v>
      </c>
      <c r="AR106" s="590"/>
      <c r="AS106" s="590" t="s">
        <v>138</v>
      </c>
      <c r="AT106" s="591"/>
    </row>
    <row r="107" spans="22:46" ht="12.75">
      <c r="V107" s="581" t="s">
        <v>138</v>
      </c>
      <c r="W107" s="582"/>
      <c r="X107" s="583"/>
      <c r="Y107" s="584" t="s">
        <v>138</v>
      </c>
      <c r="Z107" s="584"/>
      <c r="AA107" s="584" t="s">
        <v>138</v>
      </c>
      <c r="AB107" s="585"/>
      <c r="AE107" s="581"/>
      <c r="AF107" s="582"/>
      <c r="AG107" s="583"/>
      <c r="AH107" s="584"/>
      <c r="AI107" s="584"/>
      <c r="AJ107" s="584"/>
      <c r="AK107" s="585"/>
      <c r="AN107" s="592" t="s">
        <v>138</v>
      </c>
      <c r="AO107" s="593"/>
      <c r="AP107" s="594"/>
      <c r="AQ107" s="590" t="s">
        <v>138</v>
      </c>
      <c r="AR107" s="590"/>
      <c r="AS107" s="590" t="s">
        <v>138</v>
      </c>
      <c r="AT107" s="591"/>
    </row>
    <row r="108" spans="22:46" ht="12.75">
      <c r="V108" s="581" t="s">
        <v>138</v>
      </c>
      <c r="W108" s="582"/>
      <c r="X108" s="583"/>
      <c r="Y108" s="584" t="s">
        <v>138</v>
      </c>
      <c r="Z108" s="584"/>
      <c r="AA108" s="584" t="s">
        <v>138</v>
      </c>
      <c r="AB108" s="585"/>
      <c r="AE108" s="581"/>
      <c r="AF108" s="582"/>
      <c r="AG108" s="583"/>
      <c r="AH108" s="584"/>
      <c r="AI108" s="584"/>
      <c r="AJ108" s="584"/>
      <c r="AK108" s="585"/>
      <c r="AN108" s="592" t="s">
        <v>138</v>
      </c>
      <c r="AO108" s="593"/>
      <c r="AP108" s="594"/>
      <c r="AQ108" s="590" t="s">
        <v>138</v>
      </c>
      <c r="AR108" s="590"/>
      <c r="AS108" s="590" t="s">
        <v>138</v>
      </c>
      <c r="AT108" s="591"/>
    </row>
    <row r="109" spans="22:46" ht="12.75">
      <c r="V109" s="576" t="s">
        <v>138</v>
      </c>
      <c r="W109" s="577"/>
      <c r="X109" s="578"/>
      <c r="Y109" s="579" t="s">
        <v>138</v>
      </c>
      <c r="Z109" s="579"/>
      <c r="AA109" s="579" t="s">
        <v>138</v>
      </c>
      <c r="AB109" s="580"/>
      <c r="AE109" s="576"/>
      <c r="AF109" s="577"/>
      <c r="AG109" s="578"/>
      <c r="AH109" s="579"/>
      <c r="AI109" s="579"/>
      <c r="AJ109" s="579"/>
      <c r="AK109" s="580"/>
      <c r="AN109" s="597" t="s">
        <v>138</v>
      </c>
      <c r="AO109" s="598"/>
      <c r="AP109" s="599"/>
      <c r="AQ109" s="595" t="s">
        <v>138</v>
      </c>
      <c r="AR109" s="595"/>
      <c r="AS109" s="595" t="s">
        <v>138</v>
      </c>
      <c r="AT109" s="596"/>
    </row>
  </sheetData>
  <dataConsolidate/>
  <mergeCells count="758">
    <mergeCell ref="L60:M60"/>
    <mergeCell ref="P60:Q60"/>
    <mergeCell ref="B52:N52"/>
    <mergeCell ref="T54:U54"/>
    <mergeCell ref="L59:M59"/>
    <mergeCell ref="S59:T59"/>
    <mergeCell ref="P56:Q56"/>
    <mergeCell ref="P57:Q57"/>
    <mergeCell ref="A60:B60"/>
    <mergeCell ref="L58:M58"/>
    <mergeCell ref="V92:V93"/>
    <mergeCell ref="W92:AF92"/>
    <mergeCell ref="W93:AT93"/>
    <mergeCell ref="A92:F93"/>
    <mergeCell ref="G92:U93"/>
    <mergeCell ref="S60:T60"/>
    <mergeCell ref="A64:F64"/>
    <mergeCell ref="L61:M61"/>
    <mergeCell ref="P61:Q61"/>
    <mergeCell ref="X62:Y62"/>
    <mergeCell ref="BA64:BB64"/>
    <mergeCell ref="B51:N51"/>
    <mergeCell ref="C55:E55"/>
    <mergeCell ref="G66:U66"/>
    <mergeCell ref="L57:M57"/>
    <mergeCell ref="A63:F63"/>
    <mergeCell ref="F55:H55"/>
    <mergeCell ref="I55:K55"/>
    <mergeCell ref="A56:B56"/>
    <mergeCell ref="N60:O60"/>
    <mergeCell ref="AH39:AI39"/>
    <mergeCell ref="W88:Y88"/>
    <mergeCell ref="AH88:AI88"/>
    <mergeCell ref="V74:AC75"/>
    <mergeCell ref="AD74:AI75"/>
    <mergeCell ref="AH84:AI84"/>
    <mergeCell ref="W86:Y86"/>
    <mergeCell ref="AH47:AI47"/>
    <mergeCell ref="AH43:AI43"/>
    <mergeCell ref="AH44:AI44"/>
    <mergeCell ref="AM65:AS65"/>
    <mergeCell ref="AH50:AI50"/>
    <mergeCell ref="AH48:AI48"/>
    <mergeCell ref="B41:N41"/>
    <mergeCell ref="O41:S41"/>
    <mergeCell ref="AH31:AI31"/>
    <mergeCell ref="W33:Y33"/>
    <mergeCell ref="W46:Y46"/>
    <mergeCell ref="W42:Y42"/>
    <mergeCell ref="W36:Y36"/>
    <mergeCell ref="AH86:AI86"/>
    <mergeCell ref="AJ28:AO28"/>
    <mergeCell ref="AJ53:AO53"/>
    <mergeCell ref="AH41:AI41"/>
    <mergeCell ref="AH42:AI42"/>
    <mergeCell ref="AH35:AI35"/>
    <mergeCell ref="AH49:AI49"/>
    <mergeCell ref="AH32:AI32"/>
    <mergeCell ref="AH38:AI38"/>
    <mergeCell ref="AH37:AI37"/>
    <mergeCell ref="B12:N12"/>
    <mergeCell ref="O13:S13"/>
    <mergeCell ref="O14:S14"/>
    <mergeCell ref="AH45:AI45"/>
    <mergeCell ref="B46:N46"/>
    <mergeCell ref="B44:N44"/>
    <mergeCell ref="B45:N45"/>
    <mergeCell ref="B31:N31"/>
    <mergeCell ref="B42:N42"/>
    <mergeCell ref="B37:N37"/>
    <mergeCell ref="AH23:AI23"/>
    <mergeCell ref="AH24:AI24"/>
    <mergeCell ref="AH25:AI25"/>
    <mergeCell ref="AH12:AI12"/>
    <mergeCell ref="AH13:AI13"/>
    <mergeCell ref="W11:Y11"/>
    <mergeCell ref="W13:Y13"/>
    <mergeCell ref="W12:Y12"/>
    <mergeCell ref="AH17:AI17"/>
    <mergeCell ref="AH26:AI26"/>
    <mergeCell ref="AH27:AI27"/>
    <mergeCell ref="AH21:AI21"/>
    <mergeCell ref="AH22:AI22"/>
    <mergeCell ref="AD29:AI30"/>
    <mergeCell ref="W47:Y47"/>
    <mergeCell ref="W43:Y43"/>
    <mergeCell ref="AH33:AI33"/>
    <mergeCell ref="W34:Y34"/>
    <mergeCell ref="AH40:AI40"/>
    <mergeCell ref="W48:Y48"/>
    <mergeCell ref="AD28:AI28"/>
    <mergeCell ref="T52:U52"/>
    <mergeCell ref="W41:Y41"/>
    <mergeCell ref="W38:Y38"/>
    <mergeCell ref="W39:Y39"/>
    <mergeCell ref="W40:Y40"/>
    <mergeCell ref="W50:Y50"/>
    <mergeCell ref="AH34:AI34"/>
    <mergeCell ref="AH36:AI36"/>
    <mergeCell ref="W51:Y51"/>
    <mergeCell ref="W52:Y52"/>
    <mergeCell ref="W49:Y49"/>
    <mergeCell ref="V56:W56"/>
    <mergeCell ref="S58:T58"/>
    <mergeCell ref="S56:T56"/>
    <mergeCell ref="X55:Y55"/>
    <mergeCell ref="X57:Y57"/>
    <mergeCell ref="W53:Y53"/>
    <mergeCell ref="V54:Y54"/>
    <mergeCell ref="AH82:AI82"/>
    <mergeCell ref="AH87:AI87"/>
    <mergeCell ref="T51:U51"/>
    <mergeCell ref="W80:Y80"/>
    <mergeCell ref="AH80:AI80"/>
    <mergeCell ref="AH79:AI79"/>
    <mergeCell ref="G64:U64"/>
    <mergeCell ref="X58:Y58"/>
    <mergeCell ref="N57:O57"/>
    <mergeCell ref="S57:T57"/>
    <mergeCell ref="AY67:AZ67"/>
    <mergeCell ref="AA66:AG66"/>
    <mergeCell ref="E87:T87"/>
    <mergeCell ref="W79:Y79"/>
    <mergeCell ref="W83:Y83"/>
    <mergeCell ref="A69:E69"/>
    <mergeCell ref="AH83:AI83"/>
    <mergeCell ref="W84:Y84"/>
    <mergeCell ref="W87:Y87"/>
    <mergeCell ref="W82:Y82"/>
    <mergeCell ref="G69:BB69"/>
    <mergeCell ref="AH77:AI77"/>
    <mergeCell ref="AH76:AI76"/>
    <mergeCell ref="AV67:AX67"/>
    <mergeCell ref="AH66:AL67"/>
    <mergeCell ref="AM66:AS67"/>
    <mergeCell ref="BA66:BB66"/>
    <mergeCell ref="AV66:AX66"/>
    <mergeCell ref="AY66:AZ66"/>
    <mergeCell ref="BA67:BB67"/>
    <mergeCell ref="V66:Z66"/>
    <mergeCell ref="V62:W62"/>
    <mergeCell ref="W77:Y77"/>
    <mergeCell ref="V67:Z67"/>
    <mergeCell ref="S61:T61"/>
    <mergeCell ref="V64:Z64"/>
    <mergeCell ref="W76:Y76"/>
    <mergeCell ref="V65:Z65"/>
    <mergeCell ref="G65:U65"/>
    <mergeCell ref="V61:W61"/>
    <mergeCell ref="A65:F65"/>
    <mergeCell ref="A66:F66"/>
    <mergeCell ref="A62:U62"/>
    <mergeCell ref="G67:U67"/>
    <mergeCell ref="G63:U63"/>
    <mergeCell ref="A61:B61"/>
    <mergeCell ref="A67:F67"/>
    <mergeCell ref="N61:O61"/>
    <mergeCell ref="A59:B59"/>
    <mergeCell ref="P59:Q59"/>
    <mergeCell ref="A57:B57"/>
    <mergeCell ref="L56:M56"/>
    <mergeCell ref="N59:O59"/>
    <mergeCell ref="A58:B58"/>
    <mergeCell ref="N56:O56"/>
    <mergeCell ref="N58:O58"/>
    <mergeCell ref="P58:Q58"/>
    <mergeCell ref="B50:N50"/>
    <mergeCell ref="T50:U50"/>
    <mergeCell ref="A55:B55"/>
    <mergeCell ref="Q54:R54"/>
    <mergeCell ref="A54:L54"/>
    <mergeCell ref="M54:P54"/>
    <mergeCell ref="T47:U47"/>
    <mergeCell ref="B53:N53"/>
    <mergeCell ref="O53:S53"/>
    <mergeCell ref="O50:S50"/>
    <mergeCell ref="O51:S51"/>
    <mergeCell ref="O37:S37"/>
    <mergeCell ref="O38:S38"/>
    <mergeCell ref="T40:U40"/>
    <mergeCell ref="T53:U53"/>
    <mergeCell ref="O52:S52"/>
    <mergeCell ref="O36:S36"/>
    <mergeCell ref="O33:S33"/>
    <mergeCell ref="B48:N48"/>
    <mergeCell ref="B15:N15"/>
    <mergeCell ref="B34:N34"/>
    <mergeCell ref="B35:N35"/>
    <mergeCell ref="B39:N39"/>
    <mergeCell ref="B27:N27"/>
    <mergeCell ref="B26:N26"/>
    <mergeCell ref="A29:F30"/>
    <mergeCell ref="B28:N28"/>
    <mergeCell ref="B40:N40"/>
    <mergeCell ref="B36:N36"/>
    <mergeCell ref="T48:U48"/>
    <mergeCell ref="O43:S43"/>
    <mergeCell ref="T43:U43"/>
    <mergeCell ref="O45:S45"/>
    <mergeCell ref="T46:U46"/>
    <mergeCell ref="T38:U38"/>
    <mergeCell ref="O35:S35"/>
    <mergeCell ref="B49:N49"/>
    <mergeCell ref="O49:S49"/>
    <mergeCell ref="T44:U44"/>
    <mergeCell ref="O46:S46"/>
    <mergeCell ref="T49:U49"/>
    <mergeCell ref="O47:S47"/>
    <mergeCell ref="O44:S44"/>
    <mergeCell ref="T45:U45"/>
    <mergeCell ref="B47:N47"/>
    <mergeCell ref="O48:S48"/>
    <mergeCell ref="T25:U25"/>
    <mergeCell ref="T20:U20"/>
    <mergeCell ref="T21:U21"/>
    <mergeCell ref="W17:Y17"/>
    <mergeCell ref="W32:Y32"/>
    <mergeCell ref="W31:Y31"/>
    <mergeCell ref="T28:U28"/>
    <mergeCell ref="W37:Y37"/>
    <mergeCell ref="W44:Y44"/>
    <mergeCell ref="T23:U23"/>
    <mergeCell ref="B18:N18"/>
    <mergeCell ref="O22:S22"/>
    <mergeCell ref="B33:N33"/>
    <mergeCell ref="W21:Y21"/>
    <mergeCell ref="O34:S34"/>
    <mergeCell ref="O31:S31"/>
    <mergeCell ref="T26:U26"/>
    <mergeCell ref="W45:Y45"/>
    <mergeCell ref="B38:N38"/>
    <mergeCell ref="B43:N43"/>
    <mergeCell ref="O32:S32"/>
    <mergeCell ref="B32:N32"/>
    <mergeCell ref="B19:N19"/>
    <mergeCell ref="W19:Y19"/>
    <mergeCell ref="W20:Y20"/>
    <mergeCell ref="W26:Y26"/>
    <mergeCell ref="V29:AC30"/>
    <mergeCell ref="BA7:BB7"/>
    <mergeCell ref="BA8:BB8"/>
    <mergeCell ref="AY8:AZ8"/>
    <mergeCell ref="W18:Y18"/>
    <mergeCell ref="W14:Y14"/>
    <mergeCell ref="AH16:AI16"/>
    <mergeCell ref="W16:Y16"/>
    <mergeCell ref="W10:Y10"/>
    <mergeCell ref="AY7:AZ7"/>
    <mergeCell ref="AU7:AX7"/>
    <mergeCell ref="AE2:AF2"/>
    <mergeCell ref="AG2:AL2"/>
    <mergeCell ref="AR2:AT2"/>
    <mergeCell ref="BA6:BB6"/>
    <mergeCell ref="AY6:AZ6"/>
    <mergeCell ref="AP6:AR6"/>
    <mergeCell ref="AU6:AX6"/>
    <mergeCell ref="AH6:AI6"/>
    <mergeCell ref="AO2:AQ2"/>
    <mergeCell ref="AX2:AZ2"/>
    <mergeCell ref="AP8:AR8"/>
    <mergeCell ref="A2:B2"/>
    <mergeCell ref="A4:F5"/>
    <mergeCell ref="C2:S2"/>
    <mergeCell ref="AU2:AW2"/>
    <mergeCell ref="AM2:AN2"/>
    <mergeCell ref="V4:AC5"/>
    <mergeCell ref="G4:U5"/>
    <mergeCell ref="AD4:AI5"/>
    <mergeCell ref="W2:AD2"/>
    <mergeCell ref="B9:N9"/>
    <mergeCell ref="AY9:AZ9"/>
    <mergeCell ref="T8:U8"/>
    <mergeCell ref="T7:U7"/>
    <mergeCell ref="AU9:AX9"/>
    <mergeCell ref="AH7:AI7"/>
    <mergeCell ref="AH8:AI8"/>
    <mergeCell ref="W9:Y9"/>
    <mergeCell ref="AP7:AR7"/>
    <mergeCell ref="T9:U9"/>
    <mergeCell ref="B11:N11"/>
    <mergeCell ref="AU10:AX10"/>
    <mergeCell ref="O6:S6"/>
    <mergeCell ref="O7:S7"/>
    <mergeCell ref="B8:N8"/>
    <mergeCell ref="AU8:AX8"/>
    <mergeCell ref="T6:U6"/>
    <mergeCell ref="AH10:AI10"/>
    <mergeCell ref="B10:N10"/>
    <mergeCell ref="W8:Y8"/>
    <mergeCell ref="AP13:AR13"/>
    <mergeCell ref="AP20:AR20"/>
    <mergeCell ref="B7:N7"/>
    <mergeCell ref="W7:Y7"/>
    <mergeCell ref="W6:Y6"/>
    <mergeCell ref="B6:N6"/>
    <mergeCell ref="O8:S8"/>
    <mergeCell ref="B13:N13"/>
    <mergeCell ref="B14:N14"/>
    <mergeCell ref="T10:U10"/>
    <mergeCell ref="O16:S16"/>
    <mergeCell ref="O17:S17"/>
    <mergeCell ref="AP14:AR14"/>
    <mergeCell ref="T17:U17"/>
    <mergeCell ref="AH19:AI19"/>
    <mergeCell ref="T15:U15"/>
    <mergeCell ref="T14:U14"/>
    <mergeCell ref="AP17:AR17"/>
    <mergeCell ref="AJ4:AO27"/>
    <mergeCell ref="T24:U24"/>
    <mergeCell ref="AH9:AI9"/>
    <mergeCell ref="O18:S18"/>
    <mergeCell ref="T16:U16"/>
    <mergeCell ref="O23:S23"/>
    <mergeCell ref="T13:U13"/>
    <mergeCell ref="T11:U11"/>
    <mergeCell ref="T12:U12"/>
    <mergeCell ref="O11:S11"/>
    <mergeCell ref="O10:S10"/>
    <mergeCell ref="O12:S12"/>
    <mergeCell ref="O9:S9"/>
    <mergeCell ref="AU12:AX12"/>
    <mergeCell ref="AH20:AI20"/>
    <mergeCell ref="AH18:AI18"/>
    <mergeCell ref="AP16:AR16"/>
    <mergeCell ref="AP10:AR10"/>
    <mergeCell ref="AP9:AR9"/>
    <mergeCell ref="W15:Y15"/>
    <mergeCell ref="AU13:AX13"/>
    <mergeCell ref="AU11:AX11"/>
    <mergeCell ref="AP27:AR27"/>
    <mergeCell ref="AH11:AI11"/>
    <mergeCell ref="AU22:AX22"/>
    <mergeCell ref="AH14:AI14"/>
    <mergeCell ref="AP15:AR15"/>
    <mergeCell ref="AP19:AR19"/>
    <mergeCell ref="AP18:AR18"/>
    <mergeCell ref="AU25:AX25"/>
    <mergeCell ref="AP11:AR11"/>
    <mergeCell ref="AP12:AR12"/>
    <mergeCell ref="BA20:BB20"/>
    <mergeCell ref="BA21:BB21"/>
    <mergeCell ref="AY21:AZ21"/>
    <mergeCell ref="AU19:AX19"/>
    <mergeCell ref="AU20:AX20"/>
    <mergeCell ref="AU16:AX16"/>
    <mergeCell ref="AY17:AZ17"/>
    <mergeCell ref="AY20:AZ20"/>
    <mergeCell ref="AU17:AX17"/>
    <mergeCell ref="AY16:AZ16"/>
    <mergeCell ref="BA24:BB24"/>
    <mergeCell ref="BA23:BB23"/>
    <mergeCell ref="AY22:AZ22"/>
    <mergeCell ref="BA22:BB22"/>
    <mergeCell ref="AY23:AZ23"/>
    <mergeCell ref="AH15:AI15"/>
    <mergeCell ref="AP21:AR21"/>
    <mergeCell ref="AY24:AZ24"/>
    <mergeCell ref="BA16:BB16"/>
    <mergeCell ref="AU15:AX15"/>
    <mergeCell ref="BA34:BB34"/>
    <mergeCell ref="AY33:AZ33"/>
    <mergeCell ref="AY27:AZ27"/>
    <mergeCell ref="AY34:AZ34"/>
    <mergeCell ref="BA32:BB32"/>
    <mergeCell ref="AY31:AZ31"/>
    <mergeCell ref="BA33:BB33"/>
    <mergeCell ref="BA27:BB27"/>
    <mergeCell ref="AU38:AX38"/>
    <mergeCell ref="AU41:AX41"/>
    <mergeCell ref="AU40:AX40"/>
    <mergeCell ref="AU27:AX27"/>
    <mergeCell ref="AU26:AX26"/>
    <mergeCell ref="AU33:AX33"/>
    <mergeCell ref="AU32:AX32"/>
    <mergeCell ref="AU31:AX31"/>
    <mergeCell ref="AU35:AX35"/>
    <mergeCell ref="AU37:AX37"/>
    <mergeCell ref="BA26:BB26"/>
    <mergeCell ref="AY32:AZ32"/>
    <mergeCell ref="BA28:BB28"/>
    <mergeCell ref="AY28:AZ28"/>
    <mergeCell ref="BA31:BB31"/>
    <mergeCell ref="BA25:BB25"/>
    <mergeCell ref="AY25:AZ25"/>
    <mergeCell ref="AY26:AZ26"/>
    <mergeCell ref="AP43:AR43"/>
    <mergeCell ref="AP40:AR40"/>
    <mergeCell ref="AP22:AR22"/>
    <mergeCell ref="AP23:AR23"/>
    <mergeCell ref="AP26:AR26"/>
    <mergeCell ref="AP33:AR33"/>
    <mergeCell ref="AP31:AR31"/>
    <mergeCell ref="AP37:AR37"/>
    <mergeCell ref="AP25:AR25"/>
    <mergeCell ref="AP35:AR35"/>
    <mergeCell ref="AY41:AZ41"/>
    <mergeCell ref="BA41:BB41"/>
    <mergeCell ref="AU36:AX36"/>
    <mergeCell ref="AP36:AR36"/>
    <mergeCell ref="AU42:AX42"/>
    <mergeCell ref="AP45:AR45"/>
    <mergeCell ref="AY42:AZ42"/>
    <mergeCell ref="AP39:AR39"/>
    <mergeCell ref="AP38:AR38"/>
    <mergeCell ref="AU39:AX39"/>
    <mergeCell ref="AU46:AX46"/>
    <mergeCell ref="AY43:AZ43"/>
    <mergeCell ref="AP42:AR42"/>
    <mergeCell ref="BA44:BB44"/>
    <mergeCell ref="AU43:AX43"/>
    <mergeCell ref="AY45:AZ45"/>
    <mergeCell ref="AP46:AR46"/>
    <mergeCell ref="AY44:AZ44"/>
    <mergeCell ref="BA46:BB46"/>
    <mergeCell ref="AU45:AX45"/>
    <mergeCell ref="BA52:BB52"/>
    <mergeCell ref="AY51:AZ51"/>
    <mergeCell ref="AU50:AX50"/>
    <mergeCell ref="AY47:AZ47"/>
    <mergeCell ref="BA51:BB51"/>
    <mergeCell ref="BA47:BB47"/>
    <mergeCell ref="BA50:BB50"/>
    <mergeCell ref="AY52:AZ52"/>
    <mergeCell ref="AY53:AZ53"/>
    <mergeCell ref="AP48:AR48"/>
    <mergeCell ref="AH52:AI52"/>
    <mergeCell ref="BA53:BB53"/>
    <mergeCell ref="Z56:AA56"/>
    <mergeCell ref="AP49:AR49"/>
    <mergeCell ref="AP51:AR51"/>
    <mergeCell ref="BA55:BB55"/>
    <mergeCell ref="BA49:BB49"/>
    <mergeCell ref="AE55:AF55"/>
    <mergeCell ref="AE59:AG59"/>
    <mergeCell ref="AY55:AZ55"/>
    <mergeCell ref="BA58:BB58"/>
    <mergeCell ref="AG57:AH57"/>
    <mergeCell ref="AV57:AX57"/>
    <mergeCell ref="AV58:AX58"/>
    <mergeCell ref="AK56:AL56"/>
    <mergeCell ref="BA56:BB56"/>
    <mergeCell ref="AV56:AX56"/>
    <mergeCell ref="AY56:AZ56"/>
    <mergeCell ref="AE56:AF56"/>
    <mergeCell ref="Z57:AA57"/>
    <mergeCell ref="AB57:AC57"/>
    <mergeCell ref="AE57:AF57"/>
    <mergeCell ref="AG55:AH55"/>
    <mergeCell ref="AB55:AC55"/>
    <mergeCell ref="AB56:AC56"/>
    <mergeCell ref="Z59:AA59"/>
    <mergeCell ref="AG56:AH56"/>
    <mergeCell ref="AB58:AC58"/>
    <mergeCell ref="AE58:AG58"/>
    <mergeCell ref="AD53:AI53"/>
    <mergeCell ref="AM56:AN56"/>
    <mergeCell ref="AN59:AP59"/>
    <mergeCell ref="AO57:AP57"/>
    <mergeCell ref="AI55:AJ55"/>
    <mergeCell ref="Z55:AA55"/>
    <mergeCell ref="X56:Y56"/>
    <mergeCell ref="V55:W55"/>
    <mergeCell ref="V57:W57"/>
    <mergeCell ref="Z60:AA60"/>
    <mergeCell ref="AB60:AC60"/>
    <mergeCell ref="Z61:AA61"/>
    <mergeCell ref="X61:Y61"/>
    <mergeCell ref="V60:W60"/>
    <mergeCell ref="V59:W59"/>
    <mergeCell ref="X59:Y59"/>
    <mergeCell ref="V58:W58"/>
    <mergeCell ref="AH65:AL65"/>
    <mergeCell ref="AV64:AX64"/>
    <mergeCell ref="AB61:AC61"/>
    <mergeCell ref="AH63:AL63"/>
    <mergeCell ref="AE60:AI60"/>
    <mergeCell ref="AV60:AX60"/>
    <mergeCell ref="AJ60:AP60"/>
    <mergeCell ref="AB62:AC62"/>
    <mergeCell ref="AM64:AS64"/>
    <mergeCell ref="AA63:AG63"/>
    <mergeCell ref="AA65:AG65"/>
    <mergeCell ref="BA59:BB59"/>
    <mergeCell ref="AY60:AZ60"/>
    <mergeCell ref="BA60:BB60"/>
    <mergeCell ref="AA64:AG64"/>
    <mergeCell ref="BA65:BB65"/>
    <mergeCell ref="AB59:AC59"/>
    <mergeCell ref="AH64:AL64"/>
    <mergeCell ref="AY64:AZ64"/>
    <mergeCell ref="AV62:AX62"/>
    <mergeCell ref="AV65:AX65"/>
    <mergeCell ref="AP50:AR50"/>
    <mergeCell ref="AY50:AZ50"/>
    <mergeCell ref="AU52:AX52"/>
    <mergeCell ref="AV55:AX55"/>
    <mergeCell ref="AV59:AX59"/>
    <mergeCell ref="AY65:AZ65"/>
    <mergeCell ref="AU53:AX53"/>
    <mergeCell ref="AU51:AX51"/>
    <mergeCell ref="AU44:AX44"/>
    <mergeCell ref="AY49:AZ49"/>
    <mergeCell ref="AU47:AX47"/>
    <mergeCell ref="BA42:BB42"/>
    <mergeCell ref="AY48:AZ48"/>
    <mergeCell ref="AY46:AZ46"/>
    <mergeCell ref="BA48:BB48"/>
    <mergeCell ref="AU49:AX49"/>
    <mergeCell ref="AU48:AX48"/>
    <mergeCell ref="BA43:BB43"/>
    <mergeCell ref="AY36:AZ36"/>
    <mergeCell ref="BA38:BB38"/>
    <mergeCell ref="BA40:BB40"/>
    <mergeCell ref="AY40:AZ40"/>
    <mergeCell ref="BA36:BB36"/>
    <mergeCell ref="BA45:BB45"/>
    <mergeCell ref="BA37:BB37"/>
    <mergeCell ref="AY38:AZ38"/>
    <mergeCell ref="AY37:AZ37"/>
    <mergeCell ref="BA39:BB39"/>
    <mergeCell ref="AM55:AN55"/>
    <mergeCell ref="AI56:AJ56"/>
    <mergeCell ref="AP53:AR53"/>
    <mergeCell ref="AH51:AI51"/>
    <mergeCell ref="AJ29:AO52"/>
    <mergeCell ref="AP44:AR44"/>
    <mergeCell ref="AP52:AR52"/>
    <mergeCell ref="AK55:AL55"/>
    <mergeCell ref="AP41:AR41"/>
    <mergeCell ref="AH46:AI46"/>
    <mergeCell ref="A1:V1"/>
    <mergeCell ref="Y1:AO1"/>
    <mergeCell ref="T2:V2"/>
    <mergeCell ref="AU14:AX14"/>
    <mergeCell ref="AP4:BB5"/>
    <mergeCell ref="AY11:AZ11"/>
    <mergeCell ref="BA2:BB2"/>
    <mergeCell ref="AY13:AZ13"/>
    <mergeCell ref="BA14:BB14"/>
    <mergeCell ref="AY14:AZ14"/>
    <mergeCell ref="AY39:AZ39"/>
    <mergeCell ref="BA9:BB9"/>
    <mergeCell ref="W35:Y35"/>
    <mergeCell ref="W28:Y28"/>
    <mergeCell ref="W22:Y22"/>
    <mergeCell ref="W23:Y23"/>
    <mergeCell ref="W24:Y24"/>
    <mergeCell ref="W25:Y25"/>
    <mergeCell ref="W27:Y27"/>
    <mergeCell ref="BA35:BB35"/>
    <mergeCell ref="AY35:AZ35"/>
    <mergeCell ref="BA11:BB11"/>
    <mergeCell ref="AY10:AZ10"/>
    <mergeCell ref="BA18:BB18"/>
    <mergeCell ref="BA17:BB17"/>
    <mergeCell ref="AP28:AR28"/>
    <mergeCell ref="AU23:AX23"/>
    <mergeCell ref="BA10:BB10"/>
    <mergeCell ref="AU24:AX24"/>
    <mergeCell ref="AY19:AZ19"/>
    <mergeCell ref="O28:S28"/>
    <mergeCell ref="O26:S26"/>
    <mergeCell ref="O27:S27"/>
    <mergeCell ref="T32:U32"/>
    <mergeCell ref="T31:U31"/>
    <mergeCell ref="AU18:AX18"/>
    <mergeCell ref="AP24:AR24"/>
    <mergeCell ref="AU21:AX21"/>
    <mergeCell ref="AP32:AR32"/>
    <mergeCell ref="AP29:BB30"/>
    <mergeCell ref="X60:Y60"/>
    <mergeCell ref="T39:U39"/>
    <mergeCell ref="T42:U42"/>
    <mergeCell ref="T41:U41"/>
    <mergeCell ref="AO56:AP56"/>
    <mergeCell ref="AK57:AL57"/>
    <mergeCell ref="AM57:AN57"/>
    <mergeCell ref="AI57:AJ57"/>
    <mergeCell ref="AN58:AP58"/>
    <mergeCell ref="AP47:AR47"/>
    <mergeCell ref="Z58:AA58"/>
    <mergeCell ref="AA67:AG67"/>
    <mergeCell ref="AY57:AZ57"/>
    <mergeCell ref="AH59:AJ59"/>
    <mergeCell ref="AK59:AM59"/>
    <mergeCell ref="AK58:AM58"/>
    <mergeCell ref="AH58:AJ58"/>
    <mergeCell ref="AV63:AX63"/>
    <mergeCell ref="AV61:AX61"/>
    <mergeCell ref="V63:Z63"/>
    <mergeCell ref="AY62:AZ62"/>
    <mergeCell ref="Z62:AA62"/>
    <mergeCell ref="BA57:BB57"/>
    <mergeCell ref="AY58:AZ58"/>
    <mergeCell ref="AY63:AZ63"/>
    <mergeCell ref="AY59:AZ59"/>
    <mergeCell ref="AY61:AZ61"/>
    <mergeCell ref="BA62:BB62"/>
    <mergeCell ref="BA63:BB63"/>
    <mergeCell ref="BA61:BB61"/>
    <mergeCell ref="BA19:BB19"/>
    <mergeCell ref="BA12:BB12"/>
    <mergeCell ref="AY18:AZ18"/>
    <mergeCell ref="BA13:BB13"/>
    <mergeCell ref="AY12:AZ12"/>
    <mergeCell ref="AY15:AZ15"/>
    <mergeCell ref="BA15:BB15"/>
    <mergeCell ref="AU34:AX34"/>
    <mergeCell ref="AP34:AR34"/>
    <mergeCell ref="AU28:AX28"/>
    <mergeCell ref="O39:S39"/>
    <mergeCell ref="O42:S42"/>
    <mergeCell ref="O40:S40"/>
    <mergeCell ref="T34:U34"/>
    <mergeCell ref="T35:U35"/>
    <mergeCell ref="T37:U37"/>
    <mergeCell ref="T36:U36"/>
    <mergeCell ref="B16:N16"/>
    <mergeCell ref="O15:S15"/>
    <mergeCell ref="T18:U18"/>
    <mergeCell ref="T19:U19"/>
    <mergeCell ref="T22:U22"/>
    <mergeCell ref="T33:U33"/>
    <mergeCell ref="T27:U27"/>
    <mergeCell ref="G29:U30"/>
    <mergeCell ref="B20:N20"/>
    <mergeCell ref="B21:N21"/>
    <mergeCell ref="B23:N23"/>
    <mergeCell ref="O24:S24"/>
    <mergeCell ref="O25:S25"/>
    <mergeCell ref="B24:N24"/>
    <mergeCell ref="B25:N25"/>
    <mergeCell ref="B22:N22"/>
    <mergeCell ref="O21:S21"/>
    <mergeCell ref="B17:N17"/>
    <mergeCell ref="O19:S19"/>
    <mergeCell ref="O20:S20"/>
    <mergeCell ref="AQ98:AR98"/>
    <mergeCell ref="AS98:AT98"/>
    <mergeCell ref="AN97:AP97"/>
    <mergeCell ref="AQ97:AR97"/>
    <mergeCell ref="R55:U55"/>
    <mergeCell ref="L55:Q55"/>
    <mergeCell ref="AO55:AP55"/>
    <mergeCell ref="AM63:AS63"/>
    <mergeCell ref="AQ101:AR101"/>
    <mergeCell ref="AS101:AT101"/>
    <mergeCell ref="V97:X97"/>
    <mergeCell ref="Y97:Z97"/>
    <mergeCell ref="AA97:AB97"/>
    <mergeCell ref="V98:X98"/>
    <mergeCell ref="Y98:Z98"/>
    <mergeCell ref="AA98:AB98"/>
    <mergeCell ref="AS97:AT97"/>
    <mergeCell ref="AN98:AP98"/>
    <mergeCell ref="AN99:AP99"/>
    <mergeCell ref="AQ99:AR99"/>
    <mergeCell ref="AS99:AT99"/>
    <mergeCell ref="AA99:AB99"/>
    <mergeCell ref="AJ97:AK97"/>
    <mergeCell ref="AE98:AG98"/>
    <mergeCell ref="AH98:AI98"/>
    <mergeCell ref="AJ98:AK98"/>
    <mergeCell ref="AN100:AP100"/>
    <mergeCell ref="AS100:AT100"/>
    <mergeCell ref="AQ100:AR100"/>
    <mergeCell ref="AH100:AI100"/>
    <mergeCell ref="AJ100:AK100"/>
    <mergeCell ref="AE99:AG99"/>
    <mergeCell ref="AH99:AI99"/>
    <mergeCell ref="AN102:AP102"/>
    <mergeCell ref="AQ102:AR102"/>
    <mergeCell ref="AS102:AT102"/>
    <mergeCell ref="AQ103:AR103"/>
    <mergeCell ref="AS103:AT103"/>
    <mergeCell ref="AN103:AP103"/>
    <mergeCell ref="AS106:AT106"/>
    <mergeCell ref="AN105:AP105"/>
    <mergeCell ref="AN104:AP104"/>
    <mergeCell ref="AQ104:AR104"/>
    <mergeCell ref="AS104:AT104"/>
    <mergeCell ref="AQ105:AR105"/>
    <mergeCell ref="AS105:AT105"/>
    <mergeCell ref="V99:X99"/>
    <mergeCell ref="AN107:AP107"/>
    <mergeCell ref="AN109:AP109"/>
    <mergeCell ref="AN101:AP101"/>
    <mergeCell ref="V101:X101"/>
    <mergeCell ref="Y101:Z101"/>
    <mergeCell ref="AA101:AB101"/>
    <mergeCell ref="AN108:AP108"/>
    <mergeCell ref="AN106:AP106"/>
    <mergeCell ref="AA102:AB102"/>
    <mergeCell ref="Y103:Z103"/>
    <mergeCell ref="AA103:AB103"/>
    <mergeCell ref="AQ109:AR109"/>
    <mergeCell ref="V105:X105"/>
    <mergeCell ref="Y105:Z105"/>
    <mergeCell ref="AA105:AB105"/>
    <mergeCell ref="AA104:AB104"/>
    <mergeCell ref="V104:X104"/>
    <mergeCell ref="Y104:Z104"/>
    <mergeCell ref="AQ106:AR106"/>
    <mergeCell ref="V100:X100"/>
    <mergeCell ref="Y100:Z100"/>
    <mergeCell ref="AA100:AB100"/>
    <mergeCell ref="V102:X102"/>
    <mergeCell ref="AS109:AT109"/>
    <mergeCell ref="AQ107:AR107"/>
    <mergeCell ref="AS107:AT107"/>
    <mergeCell ref="AQ108:AR108"/>
    <mergeCell ref="AS108:AT108"/>
    <mergeCell ref="V103:X103"/>
    <mergeCell ref="V106:X106"/>
    <mergeCell ref="Y106:Z106"/>
    <mergeCell ref="AA106:AB106"/>
    <mergeCell ref="V109:X109"/>
    <mergeCell ref="Y109:Z109"/>
    <mergeCell ref="AA109:AB109"/>
    <mergeCell ref="V107:X107"/>
    <mergeCell ref="Y107:Z107"/>
    <mergeCell ref="AA107:AB107"/>
    <mergeCell ref="V108:X108"/>
    <mergeCell ref="AE97:AG97"/>
    <mergeCell ref="AH97:AI97"/>
    <mergeCell ref="Y108:Z108"/>
    <mergeCell ref="AA108:AB108"/>
    <mergeCell ref="AJ99:AK99"/>
    <mergeCell ref="AE100:AG100"/>
    <mergeCell ref="Y99:Z99"/>
    <mergeCell ref="Y102:Z102"/>
    <mergeCell ref="AJ101:AK101"/>
    <mergeCell ref="AE102:AG102"/>
    <mergeCell ref="AH102:AI102"/>
    <mergeCell ref="AJ102:AK102"/>
    <mergeCell ref="AE101:AG101"/>
    <mergeCell ref="AH101:AI101"/>
    <mergeCell ref="AJ103:AK103"/>
    <mergeCell ref="AE104:AG104"/>
    <mergeCell ref="AH104:AI104"/>
    <mergeCell ref="AJ104:AK104"/>
    <mergeCell ref="AE103:AG103"/>
    <mergeCell ref="AH103:AI103"/>
    <mergeCell ref="AE105:AG105"/>
    <mergeCell ref="AH105:AI105"/>
    <mergeCell ref="AJ105:AK105"/>
    <mergeCell ref="AE106:AG106"/>
    <mergeCell ref="AH106:AI106"/>
    <mergeCell ref="AJ106:AK106"/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</mergeCells>
  <phoneticPr fontId="2"/>
  <dataValidations count="11">
    <dataValidation type="list" allowBlank="1" showInputMessage="1" showErrorMessage="1" sqref="AM63:AS65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  <dataValidation type="list" allowBlank="1" showInputMessage="1" showErrorMessage="1" sqref="AO2:AQ2">
      <formula1>Time</formula1>
    </dataValidation>
    <dataValidation type="list" allowBlank="1" showInputMessage="1" showErrorMessage="1" sqref="BD2">
      <formula1>Ptime</formula1>
    </dataValidation>
  </dataValidations>
  <hyperlinks>
    <hyperlink ref="W71" r:id="rId1"/>
    <hyperlink ref="W72" r:id="rId2"/>
  </hyperlinks>
  <printOptions horizontalCentered="1" verticalCentered="1"/>
  <pageMargins left="0" right="0" top="0.19685039370078741" bottom="0" header="0" footer="0.35433070866141736"/>
  <pageSetup paperSize="9" orientation="portrait" r:id="rId3"/>
  <headerFooter alignWithMargins="0"/>
  <drawing r:id="rId4"/>
  <legacyDrawing r:id="rId5"/>
  <controls>
    <mc:AlternateContent xmlns:mc="http://schemas.openxmlformats.org/markup-compatibility/2006">
      <mc:Choice Requires="x14">
        <control shapeId="3116" r:id="rId6" name="CommandButton2">
          <controlPr print="0" autoLine="0" r:id="rId7">
            <anchor moveWithCells="1">
              <from>
                <xdr:col>32</xdr:col>
                <xdr:colOff>9525</xdr:colOff>
                <xdr:row>48</xdr:row>
                <xdr:rowOff>19050</xdr:rowOff>
              </from>
              <to>
                <xdr:col>40</xdr:col>
                <xdr:colOff>95250</xdr:colOff>
                <xdr:row>50</xdr:row>
                <xdr:rowOff>19050</xdr:rowOff>
              </to>
            </anchor>
          </controlPr>
        </control>
      </mc:Choice>
      <mc:Fallback>
        <control shapeId="3116" r:id="rId6" name="CommandButton2"/>
      </mc:Fallback>
    </mc:AlternateContent>
    <mc:AlternateContent xmlns:mc="http://schemas.openxmlformats.org/markup-compatibility/2006">
      <mc:Choice Requires="x14">
        <control shapeId="3115" r:id="rId8" name="CommandButton1">
          <controlPr print="0" autoLine="0" r:id="rId9">
            <anchor moveWithCells="1">
              <from>
                <xdr:col>32</xdr:col>
                <xdr:colOff>9525</xdr:colOff>
                <xdr:row>45</xdr:row>
                <xdr:rowOff>76200</xdr:rowOff>
              </from>
              <to>
                <xdr:col>40</xdr:col>
                <xdr:colOff>95250</xdr:colOff>
                <xdr:row>47</xdr:row>
                <xdr:rowOff>76200</xdr:rowOff>
              </to>
            </anchor>
          </controlPr>
        </control>
      </mc:Choice>
      <mc:Fallback>
        <control shapeId="3115" r:id="rId8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BB71"/>
  <sheetViews>
    <sheetView showGridLines="0" showRowColHeaders="0" zoomScale="110" workbookViewId="0">
      <selection sqref="A1:V1"/>
    </sheetView>
  </sheetViews>
  <sheetFormatPr defaultRowHeight="10.5"/>
  <cols>
    <col min="1" max="1" width="2.25" style="1" customWidth="1"/>
    <col min="2" max="2" width="1.625" style="1" customWidth="1"/>
    <col min="3" max="3" width="2.25" style="1" customWidth="1"/>
    <col min="4" max="4" width="0.875" style="1" customWidth="1"/>
    <col min="5" max="6" width="2.25" style="1" customWidth="1"/>
    <col min="7" max="7" width="0.875" style="1" customWidth="1"/>
    <col min="8" max="9" width="2.25" style="1" customWidth="1"/>
    <col min="10" max="10" width="0.875" style="1" customWidth="1"/>
    <col min="11" max="11" width="2.25" style="1" customWidth="1"/>
    <col min="12" max="13" width="0.875" style="1" customWidth="1"/>
    <col min="14" max="15" width="0.5" style="1" customWidth="1"/>
    <col min="16" max="17" width="0.875" style="1" customWidth="1"/>
    <col min="18" max="18" width="1.75" style="1" customWidth="1"/>
    <col min="19" max="20" width="0.5" style="1" customWidth="1"/>
    <col min="21" max="21" width="1.875" style="1" customWidth="1"/>
    <col min="22" max="54" width="2.25" style="1" customWidth="1"/>
    <col min="55" max="16384" width="9" style="1"/>
  </cols>
  <sheetData>
    <row r="1" spans="1:54" ht="27" customHeight="1">
      <c r="A1" s="910" t="s">
        <v>258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0"/>
      <c r="R1" s="910"/>
      <c r="S1" s="910"/>
      <c r="T1" s="910"/>
      <c r="U1" s="910"/>
      <c r="V1" s="910"/>
      <c r="W1" s="42"/>
      <c r="X1" s="42"/>
      <c r="Y1" s="911" t="s">
        <v>238</v>
      </c>
      <c r="Z1" s="911"/>
      <c r="AA1" s="911"/>
      <c r="AB1" s="911"/>
      <c r="AC1" s="911"/>
      <c r="AD1" s="911"/>
      <c r="AE1" s="911"/>
      <c r="AF1" s="911"/>
      <c r="AG1" s="911"/>
      <c r="AH1" s="911"/>
      <c r="AI1" s="911"/>
      <c r="AJ1" s="911"/>
      <c r="AK1" s="911"/>
      <c r="AL1" s="911"/>
      <c r="AM1" s="911"/>
      <c r="AN1" s="911"/>
      <c r="AO1" s="911"/>
      <c r="AP1" s="43"/>
      <c r="AQ1" s="43"/>
      <c r="AR1" s="43"/>
      <c r="AS1" s="42"/>
      <c r="AT1" s="42"/>
      <c r="AU1" s="42"/>
      <c r="AV1" s="42"/>
      <c r="AW1" s="44"/>
      <c r="AX1" s="42"/>
      <c r="AY1" s="42"/>
      <c r="AZ1" s="45" t="s">
        <v>239</v>
      </c>
      <c r="BA1" s="45"/>
      <c r="BB1" s="45"/>
    </row>
    <row r="2" spans="1:54" s="2" customFormat="1" ht="14.25" customHeight="1">
      <c r="A2" s="771" t="s">
        <v>557</v>
      </c>
      <c r="B2" s="772"/>
      <c r="C2" s="912" t="str">
        <f>IF(GameSheet!C2="","",GameSheet!C2)</f>
        <v xml:space="preserve">第27回  横浜市長杯（小中学生） </v>
      </c>
      <c r="D2" s="913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5"/>
      <c r="T2" s="916" t="s">
        <v>556</v>
      </c>
      <c r="U2" s="917"/>
      <c r="V2" s="918"/>
      <c r="W2" s="919" t="str">
        <f>IF(GameSheet!W2="","",GameSheet!W2)</f>
        <v>横浜銀行アイスアリーナ</v>
      </c>
      <c r="X2" s="920"/>
      <c r="Y2" s="920"/>
      <c r="Z2" s="920"/>
      <c r="AA2" s="920"/>
      <c r="AB2" s="920"/>
      <c r="AC2" s="920"/>
      <c r="AD2" s="921"/>
      <c r="AE2" s="916" t="s">
        <v>555</v>
      </c>
      <c r="AF2" s="922"/>
      <c r="AG2" s="797" t="str">
        <f>IF(GameSheet!AG2="","",GameSheet!AG2)</f>
        <v/>
      </c>
      <c r="AH2" s="798"/>
      <c r="AI2" s="798"/>
      <c r="AJ2" s="798"/>
      <c r="AK2" s="798"/>
      <c r="AL2" s="799"/>
      <c r="AM2" s="916" t="s">
        <v>454</v>
      </c>
      <c r="AN2" s="928"/>
      <c r="AO2" s="932" t="str">
        <f>IF(GameSheet!AO2="","",GameSheet!AO2)</f>
        <v>12:30</v>
      </c>
      <c r="AP2" s="933"/>
      <c r="AQ2" s="934"/>
      <c r="AR2" s="925" t="s">
        <v>553</v>
      </c>
      <c r="AS2" s="926"/>
      <c r="AT2" s="927"/>
      <c r="AU2" s="781" t="str">
        <f>IF(GameSheet!AU2="","",GameSheet!AU2)</f>
        <v>-</v>
      </c>
      <c r="AV2" s="782"/>
      <c r="AW2" s="783"/>
      <c r="AX2" s="916" t="s">
        <v>562</v>
      </c>
      <c r="AY2" s="925"/>
      <c r="AZ2" s="922"/>
      <c r="BA2" s="908" t="str">
        <f>IF(GameSheet!BA2="","",GameSheet!BA2)</f>
        <v/>
      </c>
      <c r="BB2" s="909"/>
    </row>
    <row r="3" spans="1:54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s="3" customFormat="1" ht="11.1" customHeight="1">
      <c r="A4" s="773" t="s">
        <v>967</v>
      </c>
      <c r="B4" s="690"/>
      <c r="C4" s="690"/>
      <c r="D4" s="690"/>
      <c r="E4" s="690"/>
      <c r="F4" s="774"/>
      <c r="G4" s="895" t="str">
        <f>IF(GameSheet!G4="","",GameSheet!G4)</f>
        <v/>
      </c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896"/>
      <c r="U4" s="897"/>
      <c r="V4" s="773" t="s">
        <v>261</v>
      </c>
      <c r="W4" s="690"/>
      <c r="X4" s="690"/>
      <c r="Y4" s="690"/>
      <c r="Z4" s="690"/>
      <c r="AA4" s="690"/>
      <c r="AB4" s="690"/>
      <c r="AC4" s="690"/>
      <c r="AD4" s="773" t="s">
        <v>894</v>
      </c>
      <c r="AE4" s="690"/>
      <c r="AF4" s="690"/>
      <c r="AG4" s="690"/>
      <c r="AH4" s="690"/>
      <c r="AI4" s="691"/>
      <c r="AJ4" s="698"/>
      <c r="AK4" s="699"/>
      <c r="AL4" s="699"/>
      <c r="AM4" s="699"/>
      <c r="AN4" s="699"/>
      <c r="AO4" s="700"/>
      <c r="AP4" s="773" t="s">
        <v>262</v>
      </c>
      <c r="AQ4" s="690"/>
      <c r="AR4" s="690"/>
      <c r="AS4" s="690"/>
      <c r="AT4" s="690"/>
      <c r="AU4" s="690"/>
      <c r="AV4" s="690"/>
      <c r="AW4" s="690"/>
      <c r="AX4" s="690"/>
      <c r="AY4" s="690"/>
      <c r="AZ4" s="690"/>
      <c r="BA4" s="690"/>
      <c r="BB4" s="691"/>
    </row>
    <row r="5" spans="1:54" s="3" customFormat="1" ht="11.1" customHeight="1">
      <c r="A5" s="775"/>
      <c r="B5" s="692"/>
      <c r="C5" s="692"/>
      <c r="D5" s="692"/>
      <c r="E5" s="692"/>
      <c r="F5" s="776"/>
      <c r="G5" s="898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900"/>
      <c r="V5" s="784"/>
      <c r="W5" s="785"/>
      <c r="X5" s="785"/>
      <c r="Y5" s="785"/>
      <c r="Z5" s="785"/>
      <c r="AA5" s="785"/>
      <c r="AB5" s="785"/>
      <c r="AC5" s="785"/>
      <c r="AD5" s="784"/>
      <c r="AE5" s="785"/>
      <c r="AF5" s="785"/>
      <c r="AG5" s="785"/>
      <c r="AH5" s="785"/>
      <c r="AI5" s="792"/>
      <c r="AJ5" s="701"/>
      <c r="AK5" s="702"/>
      <c r="AL5" s="702"/>
      <c r="AM5" s="702"/>
      <c r="AN5" s="702"/>
      <c r="AO5" s="703"/>
      <c r="AP5" s="929"/>
      <c r="AQ5" s="930"/>
      <c r="AR5" s="930"/>
      <c r="AS5" s="930"/>
      <c r="AT5" s="930"/>
      <c r="AU5" s="930"/>
      <c r="AV5" s="930"/>
      <c r="AW5" s="930"/>
      <c r="AX5" s="930"/>
      <c r="AY5" s="930"/>
      <c r="AZ5" s="930"/>
      <c r="BA5" s="930"/>
      <c r="BB5" s="931"/>
    </row>
    <row r="6" spans="1:54" s="4" customFormat="1" ht="12.6" customHeight="1">
      <c r="A6" s="29" t="s">
        <v>263</v>
      </c>
      <c r="B6" s="765" t="s">
        <v>761</v>
      </c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7" t="s">
        <v>240</v>
      </c>
      <c r="P6" s="767"/>
      <c r="Q6" s="767"/>
      <c r="R6" s="767"/>
      <c r="S6" s="758"/>
      <c r="T6" s="679" t="s">
        <v>264</v>
      </c>
      <c r="U6" s="680"/>
      <c r="V6" s="29" t="s">
        <v>266</v>
      </c>
      <c r="W6" s="679" t="s">
        <v>267</v>
      </c>
      <c r="X6" s="679"/>
      <c r="Y6" s="679"/>
      <c r="Z6" s="30" t="s">
        <v>268</v>
      </c>
      <c r="AA6" s="30" t="s">
        <v>269</v>
      </c>
      <c r="AB6" s="30" t="s">
        <v>270</v>
      </c>
      <c r="AC6" s="31" t="s">
        <v>271</v>
      </c>
      <c r="AD6" s="29" t="s">
        <v>567</v>
      </c>
      <c r="AE6" s="30" t="s">
        <v>568</v>
      </c>
      <c r="AF6" s="113" t="s">
        <v>291</v>
      </c>
      <c r="AG6" s="113" t="s">
        <v>294</v>
      </c>
      <c r="AH6" s="801" t="s">
        <v>256</v>
      </c>
      <c r="AI6" s="802"/>
      <c r="AJ6" s="701"/>
      <c r="AK6" s="702"/>
      <c r="AL6" s="702"/>
      <c r="AM6" s="702"/>
      <c r="AN6" s="702"/>
      <c r="AO6" s="703"/>
      <c r="AP6" s="758" t="s">
        <v>267</v>
      </c>
      <c r="AQ6" s="679"/>
      <c r="AR6" s="679"/>
      <c r="AS6" s="30" t="s">
        <v>466</v>
      </c>
      <c r="AT6" s="30" t="s">
        <v>272</v>
      </c>
      <c r="AU6" s="679" t="s">
        <v>273</v>
      </c>
      <c r="AV6" s="679"/>
      <c r="AW6" s="679"/>
      <c r="AX6" s="679"/>
      <c r="AY6" s="679" t="s">
        <v>274</v>
      </c>
      <c r="AZ6" s="679"/>
      <c r="BA6" s="679" t="s">
        <v>275</v>
      </c>
      <c r="BB6" s="759"/>
    </row>
    <row r="7" spans="1:54" s="6" customFormat="1" ht="12.6" customHeight="1">
      <c r="A7" s="89" t="str">
        <f>IF(TeamA!C4="","",TeamA!C4)</f>
        <v>-</v>
      </c>
      <c r="B7" s="627" t="str">
        <f>IF(TeamA!D4="","",TeamA!D4)</f>
        <v>-</v>
      </c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768" t="str">
        <f>IF(TeamA!E4="","",TeamA!E4)</f>
        <v/>
      </c>
      <c r="P7" s="768"/>
      <c r="Q7" s="768"/>
      <c r="R7" s="768"/>
      <c r="S7" s="617"/>
      <c r="T7" s="936" t="str">
        <f>IF(TeamA!F4="","",TeamA!F4)</f>
        <v>G</v>
      </c>
      <c r="U7" s="937"/>
      <c r="V7" s="90"/>
      <c r="W7" s="593"/>
      <c r="X7" s="593"/>
      <c r="Y7" s="594"/>
      <c r="Z7" s="91"/>
      <c r="AA7" s="91"/>
      <c r="AB7" s="91"/>
      <c r="AC7" s="230"/>
      <c r="AD7" s="28"/>
      <c r="AE7" s="27"/>
      <c r="AF7" s="27"/>
      <c r="AG7" s="27"/>
      <c r="AH7" s="769"/>
      <c r="AI7" s="770"/>
      <c r="AJ7" s="701"/>
      <c r="AK7" s="702"/>
      <c r="AL7" s="702"/>
      <c r="AM7" s="702"/>
      <c r="AN7" s="702"/>
      <c r="AO7" s="703"/>
      <c r="AP7" s="593"/>
      <c r="AQ7" s="593"/>
      <c r="AR7" s="594"/>
      <c r="AS7" s="232"/>
      <c r="AT7" s="233"/>
      <c r="AU7" s="924"/>
      <c r="AV7" s="924"/>
      <c r="AW7" s="924"/>
      <c r="AX7" s="924"/>
      <c r="AY7" s="671" t="str">
        <f>IF(AP7="","",AP7)</f>
        <v/>
      </c>
      <c r="AZ7" s="594"/>
      <c r="BA7" s="671"/>
      <c r="BB7" s="923"/>
    </row>
    <row r="8" spans="1:54" s="6" customFormat="1" ht="12.6" customHeight="1">
      <c r="A8" s="93" t="str">
        <f>IF(TeamA!C5="","",TeamA!C5)</f>
        <v>-</v>
      </c>
      <c r="B8" s="623" t="str">
        <f>IF(TeamA!D5="","",TeamA!D5)</f>
        <v>-</v>
      </c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761" t="str">
        <f>IF(TeamA!E5="","",TeamA!E5)</f>
        <v/>
      </c>
      <c r="P8" s="761"/>
      <c r="Q8" s="678"/>
      <c r="R8" s="673"/>
      <c r="S8" s="761"/>
      <c r="T8" s="629" t="str">
        <f>IF(TeamA!F5="","",TeamA!F5)</f>
        <v>-</v>
      </c>
      <c r="U8" s="629"/>
      <c r="V8" s="95"/>
      <c r="W8" s="593"/>
      <c r="X8" s="593"/>
      <c r="Y8" s="594"/>
      <c r="Z8" s="96"/>
      <c r="AA8" s="96"/>
      <c r="AB8" s="96"/>
      <c r="AC8" s="230"/>
      <c r="AD8" s="9"/>
      <c r="AE8" s="5"/>
      <c r="AF8" s="5"/>
      <c r="AG8" s="5"/>
      <c r="AH8" s="696"/>
      <c r="AI8" s="697"/>
      <c r="AJ8" s="701"/>
      <c r="AK8" s="702"/>
      <c r="AL8" s="702"/>
      <c r="AM8" s="702"/>
      <c r="AN8" s="702"/>
      <c r="AO8" s="703"/>
      <c r="AP8" s="593"/>
      <c r="AQ8" s="593"/>
      <c r="AR8" s="594"/>
      <c r="AS8" s="234"/>
      <c r="AT8" s="235"/>
      <c r="AU8" s="935"/>
      <c r="AV8" s="935"/>
      <c r="AW8" s="935"/>
      <c r="AX8" s="935"/>
      <c r="AY8" s="671" t="str">
        <f>IF(AP8="","",AP8)</f>
        <v/>
      </c>
      <c r="AZ8" s="594"/>
      <c r="BA8" s="671"/>
      <c r="BB8" s="923"/>
    </row>
    <row r="9" spans="1:54" s="6" customFormat="1" ht="12.6" customHeight="1">
      <c r="A9" s="98" t="str">
        <f>IF(TeamA!C6="","",TeamA!C6)</f>
        <v>-</v>
      </c>
      <c r="B9" s="627" t="str">
        <f>IF(TeamA!D6="","",TeamA!D6)</f>
        <v>-</v>
      </c>
      <c r="C9" s="628"/>
      <c r="D9" s="628"/>
      <c r="E9" s="628"/>
      <c r="F9" s="628"/>
      <c r="G9" s="628"/>
      <c r="H9" s="628"/>
      <c r="I9" s="628"/>
      <c r="J9" s="628"/>
      <c r="K9" s="628"/>
      <c r="L9" s="628"/>
      <c r="M9" s="628"/>
      <c r="N9" s="628"/>
      <c r="O9" s="617" t="str">
        <f>IF(TeamA!E6="","",TeamA!E6)</f>
        <v/>
      </c>
      <c r="P9" s="617"/>
      <c r="Q9" s="618"/>
      <c r="R9" s="617"/>
      <c r="S9" s="617"/>
      <c r="T9" s="630" t="str">
        <f>IF(TeamA!F6="","",TeamA!F6)</f>
        <v>-</v>
      </c>
      <c r="U9" s="631"/>
      <c r="V9" s="95"/>
      <c r="W9" s="593"/>
      <c r="X9" s="593"/>
      <c r="Y9" s="594"/>
      <c r="Z9" s="96"/>
      <c r="AA9" s="96"/>
      <c r="AB9" s="96"/>
      <c r="AC9" s="230"/>
      <c r="AD9" s="9"/>
      <c r="AE9" s="5"/>
      <c r="AF9" s="5"/>
      <c r="AG9" s="5"/>
      <c r="AH9" s="696"/>
      <c r="AI9" s="697"/>
      <c r="AJ9" s="701"/>
      <c r="AK9" s="702"/>
      <c r="AL9" s="702"/>
      <c r="AM9" s="702"/>
      <c r="AN9" s="702"/>
      <c r="AO9" s="703"/>
      <c r="AP9" s="593"/>
      <c r="AQ9" s="593"/>
      <c r="AR9" s="594"/>
      <c r="AS9" s="234"/>
      <c r="AT9" s="235"/>
      <c r="AU9" s="935"/>
      <c r="AV9" s="935"/>
      <c r="AW9" s="935"/>
      <c r="AX9" s="935"/>
      <c r="AY9" s="671" t="str">
        <f t="shared" ref="AY9:AY28" si="0">IF(AP9="","",AP9)</f>
        <v/>
      </c>
      <c r="AZ9" s="594"/>
      <c r="BA9" s="671"/>
      <c r="BB9" s="923"/>
    </row>
    <row r="10" spans="1:54" s="6" customFormat="1" ht="12.6" customHeight="1">
      <c r="A10" s="97" t="str">
        <f>IF(TeamA!C7="","",TeamA!C7)</f>
        <v>-</v>
      </c>
      <c r="B10" s="615" t="str">
        <f>IF(TeamA!D7="","",TeamA!D7)</f>
        <v>-</v>
      </c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613" t="str">
        <f>IF(TeamA!E7="","",TeamA!E7)</f>
        <v/>
      </c>
      <c r="P10" s="613"/>
      <c r="Q10" s="614"/>
      <c r="R10" s="613"/>
      <c r="S10" s="613"/>
      <c r="T10" s="632" t="str">
        <f>IF(TeamA!F7="","",TeamA!F7)</f>
        <v>-</v>
      </c>
      <c r="U10" s="633"/>
      <c r="V10" s="95"/>
      <c r="W10" s="593"/>
      <c r="X10" s="593"/>
      <c r="Y10" s="594"/>
      <c r="Z10" s="96"/>
      <c r="AA10" s="96"/>
      <c r="AB10" s="96"/>
      <c r="AC10" s="230"/>
      <c r="AD10" s="9"/>
      <c r="AE10" s="5"/>
      <c r="AF10" s="5"/>
      <c r="AG10" s="5"/>
      <c r="AH10" s="696"/>
      <c r="AI10" s="697"/>
      <c r="AJ10" s="701"/>
      <c r="AK10" s="702"/>
      <c r="AL10" s="702"/>
      <c r="AM10" s="702"/>
      <c r="AN10" s="702"/>
      <c r="AO10" s="703"/>
      <c r="AP10" s="593"/>
      <c r="AQ10" s="593"/>
      <c r="AR10" s="594"/>
      <c r="AS10" s="234"/>
      <c r="AT10" s="235"/>
      <c r="AU10" s="935"/>
      <c r="AV10" s="935"/>
      <c r="AW10" s="935"/>
      <c r="AX10" s="935"/>
      <c r="AY10" s="671" t="str">
        <f t="shared" si="0"/>
        <v/>
      </c>
      <c r="AZ10" s="594"/>
      <c r="BA10" s="671"/>
      <c r="BB10" s="923"/>
    </row>
    <row r="11" spans="1:54" s="6" customFormat="1" ht="12.6" customHeight="1">
      <c r="A11" s="97" t="str">
        <f>IF(TeamA!C8="","",TeamA!C8)</f>
        <v>-</v>
      </c>
      <c r="B11" s="615" t="str">
        <f>IF(TeamA!D8="","",TeamA!D8)</f>
        <v>-</v>
      </c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3" t="str">
        <f>IF(TeamA!E8="","",TeamA!E8)</f>
        <v/>
      </c>
      <c r="P11" s="613"/>
      <c r="Q11" s="614"/>
      <c r="R11" s="613"/>
      <c r="S11" s="613"/>
      <c r="T11" s="632" t="str">
        <f>IF(TeamA!F8="","",TeamA!F8)</f>
        <v>-</v>
      </c>
      <c r="U11" s="633"/>
      <c r="V11" s="99"/>
      <c r="W11" s="593"/>
      <c r="X11" s="593"/>
      <c r="Y11" s="594"/>
      <c r="Z11" s="96"/>
      <c r="AA11" s="96"/>
      <c r="AB11" s="96"/>
      <c r="AC11" s="230"/>
      <c r="AD11" s="9"/>
      <c r="AE11" s="5"/>
      <c r="AF11" s="5"/>
      <c r="AG11" s="5"/>
      <c r="AH11" s="696"/>
      <c r="AI11" s="697"/>
      <c r="AJ11" s="701"/>
      <c r="AK11" s="702"/>
      <c r="AL11" s="702"/>
      <c r="AM11" s="702"/>
      <c r="AN11" s="702"/>
      <c r="AO11" s="703"/>
      <c r="AP11" s="593"/>
      <c r="AQ11" s="593"/>
      <c r="AR11" s="594"/>
      <c r="AS11" s="234"/>
      <c r="AT11" s="235"/>
      <c r="AU11" s="935"/>
      <c r="AV11" s="935"/>
      <c r="AW11" s="935"/>
      <c r="AX11" s="935"/>
      <c r="AY11" s="671" t="str">
        <f t="shared" si="0"/>
        <v/>
      </c>
      <c r="AZ11" s="594"/>
      <c r="BA11" s="671"/>
      <c r="BB11" s="923"/>
    </row>
    <row r="12" spans="1:54" s="6" customFormat="1" ht="12.6" customHeight="1">
      <c r="A12" s="97" t="str">
        <f>IF(TeamA!C9="","",TeamA!C9)</f>
        <v>-</v>
      </c>
      <c r="B12" s="615" t="str">
        <f>IF(TeamA!D9="","",TeamA!D9)</f>
        <v>-</v>
      </c>
      <c r="C12" s="616"/>
      <c r="D12" s="616"/>
      <c r="E12" s="616"/>
      <c r="F12" s="616"/>
      <c r="G12" s="616"/>
      <c r="H12" s="616"/>
      <c r="I12" s="616"/>
      <c r="J12" s="616"/>
      <c r="K12" s="616"/>
      <c r="L12" s="616"/>
      <c r="M12" s="616"/>
      <c r="N12" s="616"/>
      <c r="O12" s="613" t="str">
        <f>IF(TeamA!E9="","",TeamA!E9)</f>
        <v/>
      </c>
      <c r="P12" s="613"/>
      <c r="Q12" s="614"/>
      <c r="R12" s="613"/>
      <c r="S12" s="614"/>
      <c r="T12" s="632" t="str">
        <f>IF(TeamA!F9="","",TeamA!F9)</f>
        <v>-</v>
      </c>
      <c r="U12" s="642"/>
      <c r="V12" s="99"/>
      <c r="W12" s="593"/>
      <c r="X12" s="593"/>
      <c r="Y12" s="594"/>
      <c r="Z12" s="96"/>
      <c r="AA12" s="96"/>
      <c r="AB12" s="96"/>
      <c r="AC12" s="230"/>
      <c r="AD12" s="9"/>
      <c r="AE12" s="5"/>
      <c r="AF12" s="5"/>
      <c r="AG12" s="5"/>
      <c r="AH12" s="696"/>
      <c r="AI12" s="697"/>
      <c r="AJ12" s="701"/>
      <c r="AK12" s="702"/>
      <c r="AL12" s="702"/>
      <c r="AM12" s="702"/>
      <c r="AN12" s="702"/>
      <c r="AO12" s="703"/>
      <c r="AP12" s="593"/>
      <c r="AQ12" s="593"/>
      <c r="AR12" s="594"/>
      <c r="AS12" s="234"/>
      <c r="AT12" s="235"/>
      <c r="AU12" s="935"/>
      <c r="AV12" s="935"/>
      <c r="AW12" s="935"/>
      <c r="AX12" s="935"/>
      <c r="AY12" s="671" t="str">
        <f t="shared" si="0"/>
        <v/>
      </c>
      <c r="AZ12" s="594"/>
      <c r="BA12" s="671"/>
      <c r="BB12" s="923"/>
    </row>
    <row r="13" spans="1:54" s="6" customFormat="1" ht="12.6" customHeight="1">
      <c r="A13" s="100" t="str">
        <f>IF(TeamA!C10="","",TeamA!C10)</f>
        <v>-</v>
      </c>
      <c r="B13" s="623" t="str">
        <f>IF(TeamA!D10="","",TeamA!D10)</f>
        <v>-</v>
      </c>
      <c r="C13" s="624"/>
      <c r="D13" s="624"/>
      <c r="E13" s="624"/>
      <c r="F13" s="624"/>
      <c r="G13" s="624"/>
      <c r="H13" s="624"/>
      <c r="I13" s="624"/>
      <c r="J13" s="624"/>
      <c r="K13" s="624"/>
      <c r="L13" s="624"/>
      <c r="M13" s="624"/>
      <c r="N13" s="624"/>
      <c r="O13" s="673" t="str">
        <f>IF(TeamA!E10="","",TeamA!E10)</f>
        <v/>
      </c>
      <c r="P13" s="673"/>
      <c r="Q13" s="678"/>
      <c r="R13" s="673"/>
      <c r="S13" s="678"/>
      <c r="T13" s="763" t="str">
        <f>IF(TeamA!F10="","",TeamA!F10)</f>
        <v>-</v>
      </c>
      <c r="U13" s="764"/>
      <c r="V13" s="99"/>
      <c r="W13" s="593"/>
      <c r="X13" s="593"/>
      <c r="Y13" s="594"/>
      <c r="Z13" s="96"/>
      <c r="AA13" s="96"/>
      <c r="AB13" s="96"/>
      <c r="AC13" s="230"/>
      <c r="AD13" s="9"/>
      <c r="AE13" s="5"/>
      <c r="AF13" s="5"/>
      <c r="AG13" s="5"/>
      <c r="AH13" s="696"/>
      <c r="AI13" s="697"/>
      <c r="AJ13" s="701"/>
      <c r="AK13" s="702"/>
      <c r="AL13" s="702"/>
      <c r="AM13" s="702"/>
      <c r="AN13" s="702"/>
      <c r="AO13" s="703"/>
      <c r="AP13" s="593"/>
      <c r="AQ13" s="593"/>
      <c r="AR13" s="594"/>
      <c r="AS13" s="234"/>
      <c r="AT13" s="235"/>
      <c r="AU13" s="935"/>
      <c r="AV13" s="935"/>
      <c r="AW13" s="935"/>
      <c r="AX13" s="935"/>
      <c r="AY13" s="671" t="str">
        <f t="shared" si="0"/>
        <v/>
      </c>
      <c r="AZ13" s="594"/>
      <c r="BA13" s="671"/>
      <c r="BB13" s="923"/>
    </row>
    <row r="14" spans="1:54" s="6" customFormat="1" ht="12.6" customHeight="1">
      <c r="A14" s="89" t="str">
        <f>IF(TeamA!C11="","",TeamA!C11)</f>
        <v>-</v>
      </c>
      <c r="B14" s="627" t="str">
        <f>IF(TeamA!D11="","",TeamA!D11)</f>
        <v>-</v>
      </c>
      <c r="C14" s="628"/>
      <c r="D14" s="628"/>
      <c r="E14" s="628"/>
      <c r="F14" s="628"/>
      <c r="G14" s="628"/>
      <c r="H14" s="628"/>
      <c r="I14" s="628"/>
      <c r="J14" s="628"/>
      <c r="K14" s="628"/>
      <c r="L14" s="628"/>
      <c r="M14" s="628"/>
      <c r="N14" s="628"/>
      <c r="O14" s="625" t="str">
        <f>IF(TeamA!E11="","",TeamA!E11)</f>
        <v/>
      </c>
      <c r="P14" s="625"/>
      <c r="Q14" s="626"/>
      <c r="R14" s="625"/>
      <c r="S14" s="626"/>
      <c r="T14" s="666" t="str">
        <f>IF(TeamA!F11="","",TeamA!F11)</f>
        <v>-</v>
      </c>
      <c r="U14" s="666"/>
      <c r="V14" s="99"/>
      <c r="W14" s="593"/>
      <c r="X14" s="593"/>
      <c r="Y14" s="594"/>
      <c r="Z14" s="96"/>
      <c r="AA14" s="96"/>
      <c r="AB14" s="96"/>
      <c r="AC14" s="230"/>
      <c r="AD14" s="9"/>
      <c r="AE14" s="5"/>
      <c r="AF14" s="5"/>
      <c r="AG14" s="5"/>
      <c r="AH14" s="696"/>
      <c r="AI14" s="697"/>
      <c r="AJ14" s="701"/>
      <c r="AK14" s="702"/>
      <c r="AL14" s="702"/>
      <c r="AM14" s="702"/>
      <c r="AN14" s="702"/>
      <c r="AO14" s="703"/>
      <c r="AP14" s="593"/>
      <c r="AQ14" s="593"/>
      <c r="AR14" s="594"/>
      <c r="AS14" s="234"/>
      <c r="AT14" s="235"/>
      <c r="AU14" s="935"/>
      <c r="AV14" s="935"/>
      <c r="AW14" s="935"/>
      <c r="AX14" s="935"/>
      <c r="AY14" s="671" t="str">
        <f t="shared" si="0"/>
        <v/>
      </c>
      <c r="AZ14" s="594"/>
      <c r="BA14" s="671"/>
      <c r="BB14" s="923"/>
    </row>
    <row r="15" spans="1:54" s="6" customFormat="1" ht="12.6" customHeight="1">
      <c r="A15" s="97" t="str">
        <f>IF(TeamA!C12="","",TeamA!C12)</f>
        <v>-</v>
      </c>
      <c r="B15" s="615" t="str">
        <f>IF(TeamA!D12="","",TeamA!D12)</f>
        <v>-</v>
      </c>
      <c r="C15" s="616"/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3" t="str">
        <f>IF(TeamA!E12="","",TeamA!E12)</f>
        <v/>
      </c>
      <c r="P15" s="613"/>
      <c r="Q15" s="614"/>
      <c r="R15" s="613"/>
      <c r="S15" s="614"/>
      <c r="T15" s="632" t="str">
        <f>IF(TeamA!F12="","",TeamA!F12)</f>
        <v>-</v>
      </c>
      <c r="U15" s="632"/>
      <c r="V15" s="99"/>
      <c r="W15" s="593"/>
      <c r="X15" s="593"/>
      <c r="Y15" s="594"/>
      <c r="Z15" s="96"/>
      <c r="AA15" s="96"/>
      <c r="AB15" s="96"/>
      <c r="AC15" s="230"/>
      <c r="AD15" s="9"/>
      <c r="AE15" s="5"/>
      <c r="AF15" s="5"/>
      <c r="AG15" s="5"/>
      <c r="AH15" s="696"/>
      <c r="AI15" s="697"/>
      <c r="AJ15" s="701"/>
      <c r="AK15" s="702"/>
      <c r="AL15" s="702"/>
      <c r="AM15" s="702"/>
      <c r="AN15" s="702"/>
      <c r="AO15" s="703"/>
      <c r="AP15" s="593"/>
      <c r="AQ15" s="593"/>
      <c r="AR15" s="594"/>
      <c r="AS15" s="236"/>
      <c r="AT15" s="96"/>
      <c r="AU15" s="935"/>
      <c r="AV15" s="935"/>
      <c r="AW15" s="935"/>
      <c r="AX15" s="935"/>
      <c r="AY15" s="671" t="str">
        <f t="shared" si="0"/>
        <v/>
      </c>
      <c r="AZ15" s="594"/>
      <c r="BA15" s="671"/>
      <c r="BB15" s="923"/>
    </row>
    <row r="16" spans="1:54" s="6" customFormat="1" ht="12.6" customHeight="1">
      <c r="A16" s="97" t="str">
        <f>IF(TeamA!C13="","",TeamA!C13)</f>
        <v>-</v>
      </c>
      <c r="B16" s="615" t="str">
        <f>IF(TeamA!D13="","",TeamA!D13)</f>
        <v>-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3" t="str">
        <f>IF(TeamA!E13="","",TeamA!E13)</f>
        <v/>
      </c>
      <c r="P16" s="613"/>
      <c r="Q16" s="614"/>
      <c r="R16" s="613"/>
      <c r="S16" s="614"/>
      <c r="T16" s="632" t="str">
        <f>IF(TeamA!F13="","",TeamA!F13)</f>
        <v>-</v>
      </c>
      <c r="U16" s="632"/>
      <c r="V16" s="99"/>
      <c r="W16" s="593"/>
      <c r="X16" s="593"/>
      <c r="Y16" s="594"/>
      <c r="Z16" s="96"/>
      <c r="AA16" s="96"/>
      <c r="AB16" s="96"/>
      <c r="AC16" s="230"/>
      <c r="AD16" s="9"/>
      <c r="AE16" s="5"/>
      <c r="AF16" s="5"/>
      <c r="AG16" s="5"/>
      <c r="AH16" s="696"/>
      <c r="AI16" s="697"/>
      <c r="AJ16" s="701"/>
      <c r="AK16" s="702"/>
      <c r="AL16" s="702"/>
      <c r="AM16" s="702"/>
      <c r="AN16" s="702"/>
      <c r="AO16" s="703"/>
      <c r="AP16" s="593"/>
      <c r="AQ16" s="593"/>
      <c r="AR16" s="594"/>
      <c r="AS16" s="236"/>
      <c r="AT16" s="96"/>
      <c r="AU16" s="935"/>
      <c r="AV16" s="935"/>
      <c r="AW16" s="935"/>
      <c r="AX16" s="935"/>
      <c r="AY16" s="671" t="str">
        <f t="shared" si="0"/>
        <v/>
      </c>
      <c r="AZ16" s="594"/>
      <c r="BA16" s="671"/>
      <c r="BB16" s="923"/>
    </row>
    <row r="17" spans="1:54" s="6" customFormat="1" ht="12.6" customHeight="1">
      <c r="A17" s="97" t="str">
        <f>IF(TeamA!C14="","",TeamA!C14)</f>
        <v>-</v>
      </c>
      <c r="B17" s="615" t="str">
        <f>IF(TeamA!D14="","",TeamA!D14)</f>
        <v>-</v>
      </c>
      <c r="C17" s="616"/>
      <c r="D17" s="616"/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3" t="str">
        <f>IF(TeamA!E14="","",TeamA!E14)</f>
        <v/>
      </c>
      <c r="P17" s="613"/>
      <c r="Q17" s="614"/>
      <c r="R17" s="613"/>
      <c r="S17" s="614"/>
      <c r="T17" s="632" t="str">
        <f>IF(TeamA!F14="","",TeamA!F14)</f>
        <v>-</v>
      </c>
      <c r="U17" s="632"/>
      <c r="V17" s="99"/>
      <c r="W17" s="593"/>
      <c r="X17" s="593"/>
      <c r="Y17" s="594"/>
      <c r="Z17" s="96"/>
      <c r="AA17" s="96"/>
      <c r="AB17" s="96"/>
      <c r="AC17" s="230"/>
      <c r="AD17" s="9"/>
      <c r="AE17" s="5"/>
      <c r="AF17" s="5"/>
      <c r="AG17" s="5"/>
      <c r="AH17" s="696"/>
      <c r="AI17" s="697"/>
      <c r="AJ17" s="701"/>
      <c r="AK17" s="702"/>
      <c r="AL17" s="702"/>
      <c r="AM17" s="702"/>
      <c r="AN17" s="702"/>
      <c r="AO17" s="703"/>
      <c r="AP17" s="593"/>
      <c r="AQ17" s="593"/>
      <c r="AR17" s="594"/>
      <c r="AS17" s="236"/>
      <c r="AT17" s="96"/>
      <c r="AU17" s="935"/>
      <c r="AV17" s="935"/>
      <c r="AW17" s="935"/>
      <c r="AX17" s="935"/>
      <c r="AY17" s="671" t="str">
        <f t="shared" si="0"/>
        <v/>
      </c>
      <c r="AZ17" s="594"/>
      <c r="BA17" s="671"/>
      <c r="BB17" s="923"/>
    </row>
    <row r="18" spans="1:54" s="6" customFormat="1" ht="12.6" customHeight="1">
      <c r="A18" s="93" t="str">
        <f>IF(TeamA!C15="","",TeamA!C15)</f>
        <v>-</v>
      </c>
      <c r="B18" s="623" t="str">
        <f>IF(TeamA!D15="","",TeamA!D15)</f>
        <v>-</v>
      </c>
      <c r="C18" s="624"/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761" t="str">
        <f>IF(TeamA!E15="","",TeamA!E15)</f>
        <v/>
      </c>
      <c r="P18" s="761"/>
      <c r="Q18" s="762"/>
      <c r="R18" s="761"/>
      <c r="S18" s="762"/>
      <c r="T18" s="629" t="str">
        <f>IF(TeamA!F15="","",TeamA!F15)</f>
        <v>-</v>
      </c>
      <c r="U18" s="629"/>
      <c r="V18" s="99"/>
      <c r="W18" s="593"/>
      <c r="X18" s="593"/>
      <c r="Y18" s="594"/>
      <c r="Z18" s="96"/>
      <c r="AA18" s="96"/>
      <c r="AB18" s="96"/>
      <c r="AC18" s="230"/>
      <c r="AD18" s="9"/>
      <c r="AE18" s="5"/>
      <c r="AF18" s="5"/>
      <c r="AG18" s="5"/>
      <c r="AH18" s="696"/>
      <c r="AI18" s="697"/>
      <c r="AJ18" s="701"/>
      <c r="AK18" s="702"/>
      <c r="AL18" s="702"/>
      <c r="AM18" s="702"/>
      <c r="AN18" s="702"/>
      <c r="AO18" s="703"/>
      <c r="AP18" s="593"/>
      <c r="AQ18" s="593"/>
      <c r="AR18" s="594"/>
      <c r="AS18" s="236"/>
      <c r="AT18" s="96"/>
      <c r="AU18" s="935"/>
      <c r="AV18" s="935"/>
      <c r="AW18" s="935"/>
      <c r="AX18" s="935"/>
      <c r="AY18" s="671" t="str">
        <f t="shared" si="0"/>
        <v/>
      </c>
      <c r="AZ18" s="594"/>
      <c r="BA18" s="671"/>
      <c r="BB18" s="923"/>
    </row>
    <row r="19" spans="1:54" s="6" customFormat="1" ht="12.6" customHeight="1">
      <c r="A19" s="98" t="str">
        <f>IF(TeamA!C16="","",TeamA!C16)</f>
        <v>-</v>
      </c>
      <c r="B19" s="627" t="str">
        <f>IF(TeamA!D16="","",TeamA!D16)</f>
        <v>-</v>
      </c>
      <c r="C19" s="628"/>
      <c r="D19" s="628"/>
      <c r="E19" s="628"/>
      <c r="F19" s="628"/>
      <c r="G19" s="628"/>
      <c r="H19" s="628"/>
      <c r="I19" s="628"/>
      <c r="J19" s="628"/>
      <c r="K19" s="628"/>
      <c r="L19" s="628"/>
      <c r="M19" s="628"/>
      <c r="N19" s="628"/>
      <c r="O19" s="617" t="str">
        <f>IF(TeamA!E16="","",TeamA!E16)</f>
        <v/>
      </c>
      <c r="P19" s="617"/>
      <c r="Q19" s="618"/>
      <c r="R19" s="617"/>
      <c r="S19" s="618"/>
      <c r="T19" s="630" t="str">
        <f>IF(TeamA!F16="","",TeamA!F16)</f>
        <v>-</v>
      </c>
      <c r="U19" s="631"/>
      <c r="V19" s="99"/>
      <c r="W19" s="593"/>
      <c r="X19" s="593"/>
      <c r="Y19" s="594"/>
      <c r="Z19" s="96"/>
      <c r="AA19" s="96"/>
      <c r="AB19" s="96"/>
      <c r="AC19" s="230"/>
      <c r="AD19" s="9"/>
      <c r="AE19" s="5"/>
      <c r="AF19" s="5"/>
      <c r="AG19" s="5"/>
      <c r="AH19" s="696"/>
      <c r="AI19" s="697"/>
      <c r="AJ19" s="701"/>
      <c r="AK19" s="702"/>
      <c r="AL19" s="702"/>
      <c r="AM19" s="702"/>
      <c r="AN19" s="702"/>
      <c r="AO19" s="703"/>
      <c r="AP19" s="593"/>
      <c r="AQ19" s="593"/>
      <c r="AR19" s="594"/>
      <c r="AS19" s="236"/>
      <c r="AT19" s="96"/>
      <c r="AU19" s="935"/>
      <c r="AV19" s="935"/>
      <c r="AW19" s="935"/>
      <c r="AX19" s="935"/>
      <c r="AY19" s="671" t="str">
        <f t="shared" si="0"/>
        <v/>
      </c>
      <c r="AZ19" s="594"/>
      <c r="BA19" s="671"/>
      <c r="BB19" s="923"/>
    </row>
    <row r="20" spans="1:54" s="6" customFormat="1" ht="12.6" customHeight="1">
      <c r="A20" s="97" t="str">
        <f>IF(TeamA!C17="","",TeamA!C17)</f>
        <v>-</v>
      </c>
      <c r="B20" s="615" t="str">
        <f>IF(TeamA!D17="","",TeamA!D17)</f>
        <v>-</v>
      </c>
      <c r="C20" s="616"/>
      <c r="D20" s="616"/>
      <c r="E20" s="616"/>
      <c r="F20" s="616"/>
      <c r="G20" s="616"/>
      <c r="H20" s="616"/>
      <c r="I20" s="616"/>
      <c r="J20" s="616"/>
      <c r="K20" s="616"/>
      <c r="L20" s="616"/>
      <c r="M20" s="616"/>
      <c r="N20" s="616"/>
      <c r="O20" s="613" t="str">
        <f>IF(TeamA!E17="","",TeamA!E17)</f>
        <v/>
      </c>
      <c r="P20" s="613"/>
      <c r="Q20" s="614"/>
      <c r="R20" s="613"/>
      <c r="S20" s="614"/>
      <c r="T20" s="632" t="str">
        <f>IF(TeamA!F17="","",TeamA!F17)</f>
        <v>-</v>
      </c>
      <c r="U20" s="633"/>
      <c r="V20" s="99"/>
      <c r="W20" s="593"/>
      <c r="X20" s="593"/>
      <c r="Y20" s="594"/>
      <c r="Z20" s="96"/>
      <c r="AA20" s="96"/>
      <c r="AB20" s="96"/>
      <c r="AC20" s="230"/>
      <c r="AD20" s="9"/>
      <c r="AE20" s="5"/>
      <c r="AF20" s="5"/>
      <c r="AG20" s="5"/>
      <c r="AH20" s="696"/>
      <c r="AI20" s="697"/>
      <c r="AJ20" s="701"/>
      <c r="AK20" s="702"/>
      <c r="AL20" s="702"/>
      <c r="AM20" s="702"/>
      <c r="AN20" s="702"/>
      <c r="AO20" s="703"/>
      <c r="AP20" s="593"/>
      <c r="AQ20" s="593"/>
      <c r="AR20" s="594"/>
      <c r="AS20" s="236"/>
      <c r="AT20" s="96"/>
      <c r="AU20" s="935"/>
      <c r="AV20" s="935"/>
      <c r="AW20" s="935"/>
      <c r="AX20" s="935"/>
      <c r="AY20" s="671" t="str">
        <f t="shared" si="0"/>
        <v/>
      </c>
      <c r="AZ20" s="594"/>
      <c r="BA20" s="671"/>
      <c r="BB20" s="923"/>
    </row>
    <row r="21" spans="1:54" s="6" customFormat="1" ht="12.6" customHeight="1">
      <c r="A21" s="97" t="str">
        <f>IF(TeamA!C18="","",TeamA!C18)</f>
        <v>-</v>
      </c>
      <c r="B21" s="615" t="str">
        <f>IF(TeamA!D18="","",TeamA!D18)</f>
        <v>-</v>
      </c>
      <c r="C21" s="616"/>
      <c r="D21" s="616"/>
      <c r="E21" s="616"/>
      <c r="F21" s="616"/>
      <c r="G21" s="616"/>
      <c r="H21" s="616"/>
      <c r="I21" s="616"/>
      <c r="J21" s="616"/>
      <c r="K21" s="616"/>
      <c r="L21" s="616"/>
      <c r="M21" s="616"/>
      <c r="N21" s="616"/>
      <c r="O21" s="613" t="str">
        <f>IF(TeamA!E18="","",TeamA!E18)</f>
        <v/>
      </c>
      <c r="P21" s="613"/>
      <c r="Q21" s="614"/>
      <c r="R21" s="613"/>
      <c r="S21" s="614"/>
      <c r="T21" s="632" t="str">
        <f>IF(TeamA!F18="","",TeamA!F18)</f>
        <v>-</v>
      </c>
      <c r="U21" s="633"/>
      <c r="V21" s="99"/>
      <c r="W21" s="593"/>
      <c r="X21" s="593"/>
      <c r="Y21" s="594"/>
      <c r="Z21" s="96"/>
      <c r="AA21" s="96"/>
      <c r="AB21" s="96"/>
      <c r="AC21" s="230"/>
      <c r="AD21" s="9"/>
      <c r="AE21" s="5"/>
      <c r="AF21" s="5"/>
      <c r="AG21" s="5"/>
      <c r="AH21" s="696"/>
      <c r="AI21" s="697"/>
      <c r="AJ21" s="701"/>
      <c r="AK21" s="702"/>
      <c r="AL21" s="702"/>
      <c r="AM21" s="702"/>
      <c r="AN21" s="702"/>
      <c r="AO21" s="703"/>
      <c r="AP21" s="593"/>
      <c r="AQ21" s="593"/>
      <c r="AR21" s="594"/>
      <c r="AS21" s="236"/>
      <c r="AT21" s="96"/>
      <c r="AU21" s="935"/>
      <c r="AV21" s="935"/>
      <c r="AW21" s="935"/>
      <c r="AX21" s="935"/>
      <c r="AY21" s="671" t="str">
        <f t="shared" si="0"/>
        <v/>
      </c>
      <c r="AZ21" s="594"/>
      <c r="BA21" s="671"/>
      <c r="BB21" s="923"/>
    </row>
    <row r="22" spans="1:54" s="6" customFormat="1" ht="12.6" customHeight="1">
      <c r="A22" s="97" t="str">
        <f>IF(TeamA!C19="","",TeamA!C19)</f>
        <v>-</v>
      </c>
      <c r="B22" s="615" t="str">
        <f>IF(TeamA!D19="","",TeamA!D19)</f>
        <v>-</v>
      </c>
      <c r="C22" s="616"/>
      <c r="D22" s="616"/>
      <c r="E22" s="616"/>
      <c r="F22" s="616"/>
      <c r="G22" s="616"/>
      <c r="H22" s="616"/>
      <c r="I22" s="616"/>
      <c r="J22" s="616"/>
      <c r="K22" s="616"/>
      <c r="L22" s="616"/>
      <c r="M22" s="616"/>
      <c r="N22" s="616"/>
      <c r="O22" s="613" t="str">
        <f>IF(TeamA!E19="","",TeamA!E19)</f>
        <v/>
      </c>
      <c r="P22" s="613"/>
      <c r="Q22" s="614"/>
      <c r="R22" s="613"/>
      <c r="S22" s="614"/>
      <c r="T22" s="632" t="str">
        <f>IF(TeamA!F19="","",TeamA!F19)</f>
        <v>-</v>
      </c>
      <c r="U22" s="633"/>
      <c r="V22" s="99"/>
      <c r="W22" s="593"/>
      <c r="X22" s="593"/>
      <c r="Y22" s="594"/>
      <c r="Z22" s="96"/>
      <c r="AA22" s="96"/>
      <c r="AB22" s="96"/>
      <c r="AC22" s="230"/>
      <c r="AD22" s="9"/>
      <c r="AE22" s="5"/>
      <c r="AF22" s="5"/>
      <c r="AG22" s="5"/>
      <c r="AH22" s="696"/>
      <c r="AI22" s="697"/>
      <c r="AJ22" s="701"/>
      <c r="AK22" s="702"/>
      <c r="AL22" s="702"/>
      <c r="AM22" s="702"/>
      <c r="AN22" s="702"/>
      <c r="AO22" s="703"/>
      <c r="AP22" s="593"/>
      <c r="AQ22" s="593"/>
      <c r="AR22" s="594"/>
      <c r="AS22" s="236"/>
      <c r="AT22" s="96"/>
      <c r="AU22" s="935"/>
      <c r="AV22" s="935"/>
      <c r="AW22" s="935"/>
      <c r="AX22" s="935"/>
      <c r="AY22" s="671" t="str">
        <f t="shared" si="0"/>
        <v/>
      </c>
      <c r="AZ22" s="594"/>
      <c r="BA22" s="671"/>
      <c r="BB22" s="923"/>
    </row>
    <row r="23" spans="1:54" s="6" customFormat="1" ht="12.6" customHeight="1">
      <c r="A23" s="100" t="str">
        <f>IF(TeamA!C20="","",TeamA!C20)</f>
        <v>-</v>
      </c>
      <c r="B23" s="623" t="str">
        <f>IF(TeamA!D20="","",TeamA!D20)</f>
        <v>-</v>
      </c>
      <c r="C23" s="624"/>
      <c r="D23" s="624"/>
      <c r="E23" s="624"/>
      <c r="F23" s="624"/>
      <c r="G23" s="624"/>
      <c r="H23" s="624"/>
      <c r="I23" s="624"/>
      <c r="J23" s="624"/>
      <c r="K23" s="624"/>
      <c r="L23" s="624"/>
      <c r="M23" s="624"/>
      <c r="N23" s="624"/>
      <c r="O23" s="673" t="str">
        <f>IF(TeamA!E20="","",TeamA!E20)</f>
        <v/>
      </c>
      <c r="P23" s="673"/>
      <c r="Q23" s="678"/>
      <c r="R23" s="673"/>
      <c r="S23" s="678"/>
      <c r="T23" s="763" t="str">
        <f>IF(TeamA!F20="","",TeamA!F20)</f>
        <v>-</v>
      </c>
      <c r="U23" s="764"/>
      <c r="V23" s="99"/>
      <c r="W23" s="593"/>
      <c r="X23" s="593"/>
      <c r="Y23" s="594"/>
      <c r="Z23" s="96"/>
      <c r="AA23" s="96"/>
      <c r="AB23" s="96"/>
      <c r="AC23" s="230"/>
      <c r="AD23" s="9"/>
      <c r="AE23" s="5"/>
      <c r="AF23" s="5"/>
      <c r="AG23" s="5"/>
      <c r="AH23" s="696"/>
      <c r="AI23" s="697"/>
      <c r="AJ23" s="701"/>
      <c r="AK23" s="702"/>
      <c r="AL23" s="702"/>
      <c r="AM23" s="702"/>
      <c r="AN23" s="702"/>
      <c r="AO23" s="703"/>
      <c r="AP23" s="593"/>
      <c r="AQ23" s="593"/>
      <c r="AR23" s="594"/>
      <c r="AS23" s="236"/>
      <c r="AT23" s="96"/>
      <c r="AU23" s="935"/>
      <c r="AV23" s="935"/>
      <c r="AW23" s="935"/>
      <c r="AX23" s="935"/>
      <c r="AY23" s="671" t="str">
        <f t="shared" si="0"/>
        <v/>
      </c>
      <c r="AZ23" s="594"/>
      <c r="BA23" s="671"/>
      <c r="BB23" s="923"/>
    </row>
    <row r="24" spans="1:54" s="6" customFormat="1" ht="12.6" customHeight="1">
      <c r="A24" s="89" t="str">
        <f>IF(TeamA!C21="","",TeamA!C21)</f>
        <v>-</v>
      </c>
      <c r="B24" s="627" t="str">
        <f>IF(TeamA!D21="","",TeamA!D21)</f>
        <v>-</v>
      </c>
      <c r="C24" s="628"/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5" t="str">
        <f>IF(TeamA!E21="","",TeamA!E21)</f>
        <v/>
      </c>
      <c r="P24" s="625"/>
      <c r="Q24" s="626"/>
      <c r="R24" s="625"/>
      <c r="S24" s="626"/>
      <c r="T24" s="666" t="str">
        <f>IF(TeamA!F21="","",TeamA!F21)</f>
        <v>-</v>
      </c>
      <c r="U24" s="666"/>
      <c r="V24" s="99"/>
      <c r="W24" s="593"/>
      <c r="X24" s="593"/>
      <c r="Y24" s="594"/>
      <c r="Z24" s="96"/>
      <c r="AA24" s="96"/>
      <c r="AB24" s="96"/>
      <c r="AC24" s="230"/>
      <c r="AD24" s="9"/>
      <c r="AE24" s="5"/>
      <c r="AF24" s="5"/>
      <c r="AG24" s="5"/>
      <c r="AH24" s="696"/>
      <c r="AI24" s="697"/>
      <c r="AJ24" s="701"/>
      <c r="AK24" s="702"/>
      <c r="AL24" s="702"/>
      <c r="AM24" s="702"/>
      <c r="AN24" s="702"/>
      <c r="AO24" s="703"/>
      <c r="AP24" s="593"/>
      <c r="AQ24" s="593"/>
      <c r="AR24" s="594"/>
      <c r="AS24" s="236"/>
      <c r="AT24" s="96"/>
      <c r="AU24" s="935"/>
      <c r="AV24" s="935"/>
      <c r="AW24" s="935"/>
      <c r="AX24" s="935"/>
      <c r="AY24" s="671" t="str">
        <f t="shared" si="0"/>
        <v/>
      </c>
      <c r="AZ24" s="594"/>
      <c r="BA24" s="671"/>
      <c r="BB24" s="923"/>
    </row>
    <row r="25" spans="1:54" s="6" customFormat="1" ht="12.6" customHeight="1">
      <c r="A25" s="97" t="str">
        <f>IF(TeamA!C22="","",TeamA!C22)</f>
        <v>-</v>
      </c>
      <c r="B25" s="615" t="str">
        <f>IF(TeamA!D22="","",TeamA!D22)</f>
        <v>-</v>
      </c>
      <c r="C25" s="616"/>
      <c r="D25" s="616"/>
      <c r="E25" s="616"/>
      <c r="F25" s="616"/>
      <c r="G25" s="616"/>
      <c r="H25" s="616"/>
      <c r="I25" s="616"/>
      <c r="J25" s="616"/>
      <c r="K25" s="616"/>
      <c r="L25" s="616"/>
      <c r="M25" s="616"/>
      <c r="N25" s="616"/>
      <c r="O25" s="613" t="str">
        <f>IF(TeamA!E22="","",TeamA!E22)</f>
        <v/>
      </c>
      <c r="P25" s="613"/>
      <c r="Q25" s="614"/>
      <c r="R25" s="613"/>
      <c r="S25" s="614"/>
      <c r="T25" s="632" t="str">
        <f>IF(TeamA!F22="","",TeamA!F22)</f>
        <v>-</v>
      </c>
      <c r="U25" s="632"/>
      <c r="V25" s="99"/>
      <c r="W25" s="593"/>
      <c r="X25" s="593"/>
      <c r="Y25" s="594"/>
      <c r="Z25" s="96"/>
      <c r="AA25" s="96"/>
      <c r="AB25" s="96"/>
      <c r="AC25" s="230"/>
      <c r="AD25" s="9"/>
      <c r="AE25" s="5"/>
      <c r="AF25" s="5"/>
      <c r="AG25" s="5"/>
      <c r="AH25" s="696"/>
      <c r="AI25" s="697"/>
      <c r="AJ25" s="701"/>
      <c r="AK25" s="702"/>
      <c r="AL25" s="702"/>
      <c r="AM25" s="702"/>
      <c r="AN25" s="702"/>
      <c r="AO25" s="703"/>
      <c r="AP25" s="593"/>
      <c r="AQ25" s="593"/>
      <c r="AR25" s="594"/>
      <c r="AS25" s="236"/>
      <c r="AT25" s="96"/>
      <c r="AU25" s="935"/>
      <c r="AV25" s="935"/>
      <c r="AW25" s="935"/>
      <c r="AX25" s="935"/>
      <c r="AY25" s="671" t="str">
        <f t="shared" si="0"/>
        <v/>
      </c>
      <c r="AZ25" s="594"/>
      <c r="BA25" s="671"/>
      <c r="BB25" s="923"/>
    </row>
    <row r="26" spans="1:54" s="6" customFormat="1" ht="12.6" customHeight="1">
      <c r="A26" s="97" t="str">
        <f>IF(TeamA!C23="","",TeamA!C23)</f>
        <v>-</v>
      </c>
      <c r="B26" s="615" t="str">
        <f>IF(TeamA!D23="","",TeamA!D23)</f>
        <v>-</v>
      </c>
      <c r="C26" s="616"/>
      <c r="D26" s="616"/>
      <c r="E26" s="616"/>
      <c r="F26" s="616"/>
      <c r="G26" s="616"/>
      <c r="H26" s="616"/>
      <c r="I26" s="616"/>
      <c r="J26" s="616"/>
      <c r="K26" s="616"/>
      <c r="L26" s="616"/>
      <c r="M26" s="616"/>
      <c r="N26" s="616"/>
      <c r="O26" s="613" t="str">
        <f>IF(TeamA!E23="","",TeamA!E23)</f>
        <v/>
      </c>
      <c r="P26" s="613"/>
      <c r="Q26" s="614"/>
      <c r="R26" s="613"/>
      <c r="S26" s="614"/>
      <c r="T26" s="632" t="str">
        <f>IF(TeamA!F23="","",TeamA!F23)</f>
        <v>-</v>
      </c>
      <c r="U26" s="632"/>
      <c r="V26" s="99"/>
      <c r="W26" s="593"/>
      <c r="X26" s="593"/>
      <c r="Y26" s="594"/>
      <c r="Z26" s="96"/>
      <c r="AA26" s="96"/>
      <c r="AB26" s="96"/>
      <c r="AC26" s="230"/>
      <c r="AD26" s="9"/>
      <c r="AE26" s="5"/>
      <c r="AF26" s="5"/>
      <c r="AG26" s="5"/>
      <c r="AH26" s="696"/>
      <c r="AI26" s="697"/>
      <c r="AJ26" s="701"/>
      <c r="AK26" s="702"/>
      <c r="AL26" s="702"/>
      <c r="AM26" s="702"/>
      <c r="AN26" s="702"/>
      <c r="AO26" s="703"/>
      <c r="AP26" s="593"/>
      <c r="AQ26" s="593"/>
      <c r="AR26" s="594"/>
      <c r="AS26" s="236"/>
      <c r="AT26" s="96"/>
      <c r="AU26" s="935"/>
      <c r="AV26" s="935"/>
      <c r="AW26" s="935"/>
      <c r="AX26" s="935"/>
      <c r="AY26" s="671" t="str">
        <f t="shared" si="0"/>
        <v/>
      </c>
      <c r="AZ26" s="594"/>
      <c r="BA26" s="671"/>
      <c r="BB26" s="923"/>
    </row>
    <row r="27" spans="1:54" s="6" customFormat="1" ht="12.6" customHeight="1">
      <c r="A27" s="97" t="str">
        <f>IF(TeamA!C24="","",TeamA!C24)</f>
        <v>-</v>
      </c>
      <c r="B27" s="615" t="str">
        <f>IF(TeamA!D24="","",TeamA!D24)</f>
        <v>-</v>
      </c>
      <c r="C27" s="616"/>
      <c r="D27" s="616"/>
      <c r="E27" s="616"/>
      <c r="F27" s="616"/>
      <c r="G27" s="616"/>
      <c r="H27" s="616"/>
      <c r="I27" s="616"/>
      <c r="J27" s="616"/>
      <c r="K27" s="616"/>
      <c r="L27" s="616"/>
      <c r="M27" s="616"/>
      <c r="N27" s="616"/>
      <c r="O27" s="613" t="str">
        <f>IF(TeamA!E24="","",TeamA!E24)</f>
        <v/>
      </c>
      <c r="P27" s="613"/>
      <c r="Q27" s="614"/>
      <c r="R27" s="613"/>
      <c r="S27" s="614"/>
      <c r="T27" s="632" t="str">
        <f>IF(TeamA!F24="","",TeamA!F24)</f>
        <v>-</v>
      </c>
      <c r="U27" s="632"/>
      <c r="V27" s="99"/>
      <c r="W27" s="593"/>
      <c r="X27" s="593"/>
      <c r="Y27" s="594"/>
      <c r="Z27" s="96"/>
      <c r="AA27" s="96"/>
      <c r="AB27" s="96"/>
      <c r="AC27" s="230"/>
      <c r="AD27" s="181"/>
      <c r="AE27" s="178"/>
      <c r="AF27" s="178"/>
      <c r="AG27" s="178"/>
      <c r="AH27" s="752"/>
      <c r="AI27" s="753"/>
      <c r="AJ27" s="701"/>
      <c r="AK27" s="702"/>
      <c r="AL27" s="702"/>
      <c r="AM27" s="702"/>
      <c r="AN27" s="702"/>
      <c r="AO27" s="703"/>
      <c r="AP27" s="593"/>
      <c r="AQ27" s="593"/>
      <c r="AR27" s="594"/>
      <c r="AS27" s="236"/>
      <c r="AT27" s="96"/>
      <c r="AU27" s="935"/>
      <c r="AV27" s="935"/>
      <c r="AW27" s="935"/>
      <c r="AX27" s="935"/>
      <c r="AY27" s="671" t="str">
        <f t="shared" si="0"/>
        <v/>
      </c>
      <c r="AZ27" s="594"/>
      <c r="BA27" s="671"/>
      <c r="BB27" s="923"/>
    </row>
    <row r="28" spans="1:54" s="6" customFormat="1" ht="12.6" customHeight="1">
      <c r="A28" s="100" t="str">
        <f>IF(TeamA!C25="","",TeamA!C25)</f>
        <v>-</v>
      </c>
      <c r="B28" s="623" t="str">
        <f>IF(TeamA!D25="","",TeamA!D25)</f>
        <v>-</v>
      </c>
      <c r="C28" s="624"/>
      <c r="D28" s="624"/>
      <c r="E28" s="624"/>
      <c r="F28" s="624"/>
      <c r="G28" s="624"/>
      <c r="H28" s="624"/>
      <c r="I28" s="624"/>
      <c r="J28" s="624"/>
      <c r="K28" s="624"/>
      <c r="L28" s="624"/>
      <c r="M28" s="624"/>
      <c r="N28" s="624"/>
      <c r="O28" s="677" t="str">
        <f>IF(TeamA!E25="","",TeamA!E25)</f>
        <v/>
      </c>
      <c r="P28" s="673"/>
      <c r="Q28" s="678"/>
      <c r="R28" s="673"/>
      <c r="S28" s="678"/>
      <c r="T28" s="678" t="str">
        <f>IF(TeamA!F25="","",TeamA!F25)</f>
        <v>-</v>
      </c>
      <c r="U28" s="764"/>
      <c r="V28" s="99"/>
      <c r="W28" s="593"/>
      <c r="X28" s="593"/>
      <c r="Y28" s="594"/>
      <c r="Z28" s="96"/>
      <c r="AA28" s="96"/>
      <c r="AB28" s="96"/>
      <c r="AC28" s="231"/>
      <c r="AD28" s="738" t="s">
        <v>241</v>
      </c>
      <c r="AE28" s="739"/>
      <c r="AF28" s="739"/>
      <c r="AG28" s="739"/>
      <c r="AH28" s="739"/>
      <c r="AI28" s="740"/>
      <c r="AJ28" s="879" t="str">
        <f>IF(TeamA!D26="","",TeamA!D26)</f>
        <v>-</v>
      </c>
      <c r="AK28" s="880"/>
      <c r="AL28" s="880"/>
      <c r="AM28" s="880"/>
      <c r="AN28" s="880"/>
      <c r="AO28" s="881"/>
      <c r="AP28" s="593"/>
      <c r="AQ28" s="593"/>
      <c r="AR28" s="594"/>
      <c r="AS28" s="236"/>
      <c r="AT28" s="96"/>
      <c r="AU28" s="935"/>
      <c r="AV28" s="935"/>
      <c r="AW28" s="935"/>
      <c r="AX28" s="935"/>
      <c r="AY28" s="671" t="str">
        <f t="shared" si="0"/>
        <v/>
      </c>
      <c r="AZ28" s="594"/>
      <c r="BA28" s="941"/>
      <c r="BB28" s="942"/>
    </row>
    <row r="29" spans="1:54" s="6" customFormat="1" ht="11.1" customHeight="1">
      <c r="A29" s="806" t="s">
        <v>968</v>
      </c>
      <c r="B29" s="681"/>
      <c r="C29" s="681"/>
      <c r="D29" s="681"/>
      <c r="E29" s="681"/>
      <c r="F29" s="807"/>
      <c r="G29" s="895" t="str">
        <f>IF(GameSheet!G29="","",GameSheet!G29)</f>
        <v/>
      </c>
      <c r="H29" s="896"/>
      <c r="I29" s="896"/>
      <c r="J29" s="896"/>
      <c r="K29" s="896"/>
      <c r="L29" s="896"/>
      <c r="M29" s="896"/>
      <c r="N29" s="896"/>
      <c r="O29" s="896"/>
      <c r="P29" s="896"/>
      <c r="Q29" s="896"/>
      <c r="R29" s="896"/>
      <c r="S29" s="896"/>
      <c r="T29" s="896"/>
      <c r="U29" s="897"/>
      <c r="V29" s="773" t="s">
        <v>261</v>
      </c>
      <c r="W29" s="690"/>
      <c r="X29" s="690"/>
      <c r="Y29" s="690"/>
      <c r="Z29" s="690"/>
      <c r="AA29" s="690"/>
      <c r="AB29" s="690"/>
      <c r="AC29" s="690"/>
      <c r="AD29" s="773" t="s">
        <v>893</v>
      </c>
      <c r="AE29" s="690"/>
      <c r="AF29" s="690"/>
      <c r="AG29" s="690"/>
      <c r="AH29" s="690"/>
      <c r="AI29" s="691"/>
      <c r="AJ29" s="698"/>
      <c r="AK29" s="699"/>
      <c r="AL29" s="699"/>
      <c r="AM29" s="699"/>
      <c r="AN29" s="699"/>
      <c r="AO29" s="700"/>
      <c r="AP29" s="806" t="s">
        <v>554</v>
      </c>
      <c r="AQ29" s="681"/>
      <c r="AR29" s="681"/>
      <c r="AS29" s="681"/>
      <c r="AT29" s="681"/>
      <c r="AU29" s="681"/>
      <c r="AV29" s="681"/>
      <c r="AW29" s="681"/>
      <c r="AX29" s="681"/>
      <c r="AY29" s="681"/>
      <c r="AZ29" s="681"/>
      <c r="BA29" s="681"/>
      <c r="BB29" s="682"/>
    </row>
    <row r="30" spans="1:54" s="6" customFormat="1" ht="11.1" customHeight="1">
      <c r="A30" s="808"/>
      <c r="B30" s="809"/>
      <c r="C30" s="809"/>
      <c r="D30" s="809"/>
      <c r="E30" s="809"/>
      <c r="F30" s="810"/>
      <c r="G30" s="898"/>
      <c r="H30" s="899"/>
      <c r="I30" s="899"/>
      <c r="J30" s="899"/>
      <c r="K30" s="899"/>
      <c r="L30" s="899"/>
      <c r="M30" s="899"/>
      <c r="N30" s="899"/>
      <c r="O30" s="899"/>
      <c r="P30" s="899"/>
      <c r="Q30" s="899"/>
      <c r="R30" s="899"/>
      <c r="S30" s="899"/>
      <c r="T30" s="899"/>
      <c r="U30" s="900"/>
      <c r="V30" s="784"/>
      <c r="W30" s="785"/>
      <c r="X30" s="785"/>
      <c r="Y30" s="785"/>
      <c r="Z30" s="785"/>
      <c r="AA30" s="785"/>
      <c r="AB30" s="785"/>
      <c r="AC30" s="785"/>
      <c r="AD30" s="784"/>
      <c r="AE30" s="785"/>
      <c r="AF30" s="785"/>
      <c r="AG30" s="785"/>
      <c r="AH30" s="785"/>
      <c r="AI30" s="792"/>
      <c r="AJ30" s="701"/>
      <c r="AK30" s="702"/>
      <c r="AL30" s="702"/>
      <c r="AM30" s="702"/>
      <c r="AN30" s="702"/>
      <c r="AO30" s="703"/>
      <c r="AP30" s="938"/>
      <c r="AQ30" s="939"/>
      <c r="AR30" s="939"/>
      <c r="AS30" s="939"/>
      <c r="AT30" s="939"/>
      <c r="AU30" s="939"/>
      <c r="AV30" s="939"/>
      <c r="AW30" s="939"/>
      <c r="AX30" s="939"/>
      <c r="AY30" s="939"/>
      <c r="AZ30" s="939"/>
      <c r="BA30" s="939"/>
      <c r="BB30" s="940"/>
    </row>
    <row r="31" spans="1:54" s="4" customFormat="1" ht="12.6" customHeight="1">
      <c r="A31" s="29" t="s">
        <v>263</v>
      </c>
      <c r="B31" s="765" t="s">
        <v>761</v>
      </c>
      <c r="C31" s="766"/>
      <c r="D31" s="766"/>
      <c r="E31" s="766"/>
      <c r="F31" s="766"/>
      <c r="G31" s="766"/>
      <c r="H31" s="766"/>
      <c r="I31" s="766"/>
      <c r="J31" s="766"/>
      <c r="K31" s="766"/>
      <c r="L31" s="766"/>
      <c r="M31" s="766"/>
      <c r="N31" s="766"/>
      <c r="O31" s="767" t="s">
        <v>240</v>
      </c>
      <c r="P31" s="767"/>
      <c r="Q31" s="767"/>
      <c r="R31" s="767"/>
      <c r="S31" s="758"/>
      <c r="T31" s="679" t="s">
        <v>264</v>
      </c>
      <c r="U31" s="680"/>
      <c r="V31" s="29" t="s">
        <v>266</v>
      </c>
      <c r="W31" s="679" t="s">
        <v>267</v>
      </c>
      <c r="X31" s="679"/>
      <c r="Y31" s="679"/>
      <c r="Z31" s="30" t="s">
        <v>268</v>
      </c>
      <c r="AA31" s="30" t="s">
        <v>269</v>
      </c>
      <c r="AB31" s="30" t="s">
        <v>270</v>
      </c>
      <c r="AC31" s="31" t="s">
        <v>271</v>
      </c>
      <c r="AD31" s="29" t="s">
        <v>567</v>
      </c>
      <c r="AE31" s="30" t="s">
        <v>568</v>
      </c>
      <c r="AF31" s="113" t="s">
        <v>291</v>
      </c>
      <c r="AG31" s="113" t="s">
        <v>294</v>
      </c>
      <c r="AH31" s="801" t="s">
        <v>256</v>
      </c>
      <c r="AI31" s="802"/>
      <c r="AJ31" s="701"/>
      <c r="AK31" s="702"/>
      <c r="AL31" s="702"/>
      <c r="AM31" s="702"/>
      <c r="AN31" s="702"/>
      <c r="AO31" s="703"/>
      <c r="AP31" s="943" t="s">
        <v>267</v>
      </c>
      <c r="AQ31" s="679"/>
      <c r="AR31" s="679"/>
      <c r="AS31" s="30" t="s">
        <v>466</v>
      </c>
      <c r="AT31" s="30" t="s">
        <v>272</v>
      </c>
      <c r="AU31" s="679" t="s">
        <v>273</v>
      </c>
      <c r="AV31" s="679"/>
      <c r="AW31" s="679"/>
      <c r="AX31" s="679"/>
      <c r="AY31" s="679" t="s">
        <v>274</v>
      </c>
      <c r="AZ31" s="679"/>
      <c r="BA31" s="679" t="s">
        <v>275</v>
      </c>
      <c r="BB31" s="759"/>
    </row>
    <row r="32" spans="1:54" s="6" customFormat="1" ht="12.6" customHeight="1">
      <c r="A32" s="89" t="str">
        <f>IF(TeamB!C4="","",TeamB!C4)</f>
        <v>-</v>
      </c>
      <c r="B32" s="627" t="str">
        <f>IF(TeamB!D4="","",TeamB!D4)</f>
        <v>-</v>
      </c>
      <c r="C32" s="628"/>
      <c r="D32" s="628"/>
      <c r="E32" s="628"/>
      <c r="F32" s="628"/>
      <c r="G32" s="628"/>
      <c r="H32" s="628"/>
      <c r="I32" s="628"/>
      <c r="J32" s="628"/>
      <c r="K32" s="628"/>
      <c r="L32" s="628"/>
      <c r="M32" s="628"/>
      <c r="N32" s="628"/>
      <c r="O32" s="768" t="str">
        <f>IF(TeamB!E4="","",TeamB!E4)</f>
        <v/>
      </c>
      <c r="P32" s="768"/>
      <c r="Q32" s="768"/>
      <c r="R32" s="768"/>
      <c r="S32" s="617"/>
      <c r="T32" s="630" t="str">
        <f>IF(TeamB!F4="","",TeamB!F4)</f>
        <v>G</v>
      </c>
      <c r="U32" s="668"/>
      <c r="V32" s="90"/>
      <c r="W32" s="593"/>
      <c r="X32" s="593"/>
      <c r="Y32" s="594"/>
      <c r="Z32" s="91"/>
      <c r="AA32" s="91"/>
      <c r="AB32" s="91"/>
      <c r="AC32" s="230"/>
      <c r="AD32" s="28"/>
      <c r="AE32" s="27"/>
      <c r="AF32" s="27"/>
      <c r="AG32" s="27"/>
      <c r="AH32" s="769"/>
      <c r="AI32" s="770"/>
      <c r="AJ32" s="701"/>
      <c r="AK32" s="702"/>
      <c r="AL32" s="702"/>
      <c r="AM32" s="702"/>
      <c r="AN32" s="702"/>
      <c r="AO32" s="703"/>
      <c r="AP32" s="593"/>
      <c r="AQ32" s="593"/>
      <c r="AR32" s="594"/>
      <c r="AS32" s="232"/>
      <c r="AT32" s="233"/>
      <c r="AU32" s="924"/>
      <c r="AV32" s="924"/>
      <c r="AW32" s="924"/>
      <c r="AX32" s="924"/>
      <c r="AY32" s="671" t="str">
        <f>IF(AP32="","",AP32)</f>
        <v/>
      </c>
      <c r="AZ32" s="594"/>
      <c r="BA32" s="671"/>
      <c r="BB32" s="923"/>
    </row>
    <row r="33" spans="1:54" s="6" customFormat="1" ht="12.6" customHeight="1">
      <c r="A33" s="93" t="str">
        <f>IF(TeamB!C5="","",TeamB!C5)</f>
        <v>-</v>
      </c>
      <c r="B33" s="623" t="str">
        <f>IF(TeamB!D5="","",TeamB!D5)</f>
        <v>-</v>
      </c>
      <c r="C33" s="624"/>
      <c r="D33" s="624"/>
      <c r="E33" s="624"/>
      <c r="F33" s="624"/>
      <c r="G33" s="624"/>
      <c r="H33" s="624"/>
      <c r="I33" s="624"/>
      <c r="J33" s="624"/>
      <c r="K33" s="624"/>
      <c r="L33" s="624"/>
      <c r="M33" s="624"/>
      <c r="N33" s="624"/>
      <c r="O33" s="761" t="str">
        <f>IF(TeamB!E5="","",TeamB!E5)</f>
        <v/>
      </c>
      <c r="P33" s="761"/>
      <c r="Q33" s="678"/>
      <c r="R33" s="673"/>
      <c r="S33" s="761"/>
      <c r="T33" s="629" t="str">
        <f>IF(TeamB!F5="","",TeamB!F5)</f>
        <v>-</v>
      </c>
      <c r="U33" s="629"/>
      <c r="V33" s="95"/>
      <c r="W33" s="593"/>
      <c r="X33" s="593"/>
      <c r="Y33" s="594"/>
      <c r="Z33" s="96"/>
      <c r="AA33" s="96"/>
      <c r="AB33" s="96"/>
      <c r="AC33" s="230"/>
      <c r="AD33" s="9"/>
      <c r="AE33" s="5"/>
      <c r="AF33" s="5"/>
      <c r="AG33" s="5"/>
      <c r="AH33" s="696"/>
      <c r="AI33" s="697"/>
      <c r="AJ33" s="701"/>
      <c r="AK33" s="702"/>
      <c r="AL33" s="702"/>
      <c r="AM33" s="702"/>
      <c r="AN33" s="702"/>
      <c r="AO33" s="703"/>
      <c r="AP33" s="593"/>
      <c r="AQ33" s="593"/>
      <c r="AR33" s="594"/>
      <c r="AS33" s="234"/>
      <c r="AT33" s="235"/>
      <c r="AU33" s="935"/>
      <c r="AV33" s="935"/>
      <c r="AW33" s="935"/>
      <c r="AX33" s="935"/>
      <c r="AY33" s="671" t="str">
        <f t="shared" ref="AY33:AY53" si="1">IF(AP33="","",AP33)</f>
        <v/>
      </c>
      <c r="AZ33" s="594"/>
      <c r="BA33" s="671"/>
      <c r="BB33" s="923"/>
    </row>
    <row r="34" spans="1:54" s="6" customFormat="1" ht="12.6" customHeight="1">
      <c r="A34" s="98" t="str">
        <f>IF(TeamB!C6="","",TeamB!C6)</f>
        <v>-</v>
      </c>
      <c r="B34" s="627" t="str">
        <f>IF(TeamB!D6="","",TeamB!D6)</f>
        <v>-</v>
      </c>
      <c r="C34" s="628"/>
      <c r="D34" s="628"/>
      <c r="E34" s="628"/>
      <c r="F34" s="628"/>
      <c r="G34" s="628"/>
      <c r="H34" s="628"/>
      <c r="I34" s="628"/>
      <c r="J34" s="628"/>
      <c r="K34" s="628"/>
      <c r="L34" s="628"/>
      <c r="M34" s="628"/>
      <c r="N34" s="628"/>
      <c r="O34" s="617" t="str">
        <f>IF(TeamB!E6="","",TeamB!E6)</f>
        <v/>
      </c>
      <c r="P34" s="617"/>
      <c r="Q34" s="618"/>
      <c r="R34" s="617"/>
      <c r="S34" s="617"/>
      <c r="T34" s="630" t="str">
        <f>IF(TeamB!F6="","",TeamB!F6)</f>
        <v>-</v>
      </c>
      <c r="U34" s="631"/>
      <c r="V34" s="95"/>
      <c r="W34" s="593"/>
      <c r="X34" s="593"/>
      <c r="Y34" s="594"/>
      <c r="Z34" s="96"/>
      <c r="AA34" s="96"/>
      <c r="AB34" s="96"/>
      <c r="AC34" s="230"/>
      <c r="AD34" s="9"/>
      <c r="AE34" s="5"/>
      <c r="AF34" s="5"/>
      <c r="AG34" s="5"/>
      <c r="AH34" s="696"/>
      <c r="AI34" s="697"/>
      <c r="AJ34" s="701"/>
      <c r="AK34" s="702"/>
      <c r="AL34" s="702"/>
      <c r="AM34" s="702"/>
      <c r="AN34" s="702"/>
      <c r="AO34" s="703"/>
      <c r="AP34" s="593"/>
      <c r="AQ34" s="593"/>
      <c r="AR34" s="594"/>
      <c r="AS34" s="234"/>
      <c r="AT34" s="235"/>
      <c r="AU34" s="935"/>
      <c r="AV34" s="935"/>
      <c r="AW34" s="935"/>
      <c r="AX34" s="935"/>
      <c r="AY34" s="671" t="str">
        <f t="shared" si="1"/>
        <v/>
      </c>
      <c r="AZ34" s="594"/>
      <c r="BA34" s="671"/>
      <c r="BB34" s="923"/>
    </row>
    <row r="35" spans="1:54" s="6" customFormat="1" ht="12.6" customHeight="1">
      <c r="A35" s="97" t="str">
        <f>IF(TeamB!C7="","",TeamB!C7)</f>
        <v>-</v>
      </c>
      <c r="B35" s="615" t="str">
        <f>IF(TeamB!D7="","",TeamB!D7)</f>
        <v>-</v>
      </c>
      <c r="C35" s="616"/>
      <c r="D35" s="616"/>
      <c r="E35" s="616"/>
      <c r="F35" s="616"/>
      <c r="G35" s="616"/>
      <c r="H35" s="616"/>
      <c r="I35" s="616"/>
      <c r="J35" s="616"/>
      <c r="K35" s="616"/>
      <c r="L35" s="616"/>
      <c r="M35" s="616"/>
      <c r="N35" s="616"/>
      <c r="O35" s="613" t="str">
        <f>IF(TeamB!E7="","",TeamB!E7)</f>
        <v/>
      </c>
      <c r="P35" s="613"/>
      <c r="Q35" s="614"/>
      <c r="R35" s="613"/>
      <c r="S35" s="613"/>
      <c r="T35" s="632" t="str">
        <f>IF(TeamB!F7="","",TeamB!F7)</f>
        <v>-</v>
      </c>
      <c r="U35" s="633"/>
      <c r="V35" s="99"/>
      <c r="W35" s="593"/>
      <c r="X35" s="593"/>
      <c r="Y35" s="594"/>
      <c r="Z35" s="96"/>
      <c r="AA35" s="96"/>
      <c r="AB35" s="96"/>
      <c r="AC35" s="230"/>
      <c r="AD35" s="9"/>
      <c r="AE35" s="5"/>
      <c r="AF35" s="5"/>
      <c r="AG35" s="5"/>
      <c r="AH35" s="696"/>
      <c r="AI35" s="697"/>
      <c r="AJ35" s="701"/>
      <c r="AK35" s="702"/>
      <c r="AL35" s="702"/>
      <c r="AM35" s="702"/>
      <c r="AN35" s="702"/>
      <c r="AO35" s="703"/>
      <c r="AP35" s="593"/>
      <c r="AQ35" s="593"/>
      <c r="AR35" s="594"/>
      <c r="AS35" s="234"/>
      <c r="AT35" s="235"/>
      <c r="AU35" s="935"/>
      <c r="AV35" s="935"/>
      <c r="AW35" s="935"/>
      <c r="AX35" s="935"/>
      <c r="AY35" s="671" t="str">
        <f t="shared" si="1"/>
        <v/>
      </c>
      <c r="AZ35" s="594"/>
      <c r="BA35" s="671"/>
      <c r="BB35" s="923"/>
    </row>
    <row r="36" spans="1:54" s="6" customFormat="1" ht="12.6" customHeight="1">
      <c r="A36" s="97" t="str">
        <f>IF(TeamB!C8="","",TeamB!C8)</f>
        <v>-</v>
      </c>
      <c r="B36" s="615" t="str">
        <f>IF(TeamB!D8="","",TeamB!D8)</f>
        <v>-</v>
      </c>
      <c r="C36" s="616"/>
      <c r="D36" s="616"/>
      <c r="E36" s="616"/>
      <c r="F36" s="616"/>
      <c r="G36" s="616"/>
      <c r="H36" s="616"/>
      <c r="I36" s="616"/>
      <c r="J36" s="616"/>
      <c r="K36" s="616"/>
      <c r="L36" s="616"/>
      <c r="M36" s="616"/>
      <c r="N36" s="616"/>
      <c r="O36" s="613" t="str">
        <f>IF(TeamB!E8="","",TeamB!E8)</f>
        <v/>
      </c>
      <c r="P36" s="613"/>
      <c r="Q36" s="614"/>
      <c r="R36" s="613"/>
      <c r="S36" s="613"/>
      <c r="T36" s="632" t="str">
        <f>IF(TeamB!F8="","",TeamB!F8)</f>
        <v>-</v>
      </c>
      <c r="U36" s="633"/>
      <c r="V36" s="99"/>
      <c r="W36" s="593"/>
      <c r="X36" s="593"/>
      <c r="Y36" s="594"/>
      <c r="Z36" s="96"/>
      <c r="AA36" s="96"/>
      <c r="AB36" s="96"/>
      <c r="AC36" s="230"/>
      <c r="AD36" s="9"/>
      <c r="AE36" s="5"/>
      <c r="AF36" s="5"/>
      <c r="AG36" s="5"/>
      <c r="AH36" s="696"/>
      <c r="AI36" s="697"/>
      <c r="AJ36" s="701"/>
      <c r="AK36" s="702"/>
      <c r="AL36" s="702"/>
      <c r="AM36" s="702"/>
      <c r="AN36" s="702"/>
      <c r="AO36" s="703"/>
      <c r="AP36" s="593"/>
      <c r="AQ36" s="593"/>
      <c r="AR36" s="594"/>
      <c r="AS36" s="234"/>
      <c r="AT36" s="235"/>
      <c r="AU36" s="935"/>
      <c r="AV36" s="935"/>
      <c r="AW36" s="935"/>
      <c r="AX36" s="935"/>
      <c r="AY36" s="671" t="str">
        <f t="shared" si="1"/>
        <v/>
      </c>
      <c r="AZ36" s="594"/>
      <c r="BA36" s="671"/>
      <c r="BB36" s="923"/>
    </row>
    <row r="37" spans="1:54" s="6" customFormat="1" ht="12.6" customHeight="1">
      <c r="A37" s="97" t="str">
        <f>IF(TeamB!C9="","",TeamB!C9)</f>
        <v>-</v>
      </c>
      <c r="B37" s="615" t="str">
        <f>IF(TeamB!D9="","",TeamB!D9)</f>
        <v>-</v>
      </c>
      <c r="C37" s="616"/>
      <c r="D37" s="616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613" t="str">
        <f>IF(TeamB!E9="","",TeamB!E9)</f>
        <v/>
      </c>
      <c r="P37" s="613"/>
      <c r="Q37" s="614"/>
      <c r="R37" s="613"/>
      <c r="S37" s="614"/>
      <c r="T37" s="632" t="str">
        <f>IF(TeamB!F9="","",TeamB!F9)</f>
        <v>-</v>
      </c>
      <c r="U37" s="642"/>
      <c r="V37" s="99"/>
      <c r="W37" s="593"/>
      <c r="X37" s="593"/>
      <c r="Y37" s="594"/>
      <c r="Z37" s="96"/>
      <c r="AA37" s="96"/>
      <c r="AB37" s="96"/>
      <c r="AC37" s="230"/>
      <c r="AD37" s="9"/>
      <c r="AE37" s="5"/>
      <c r="AF37" s="5"/>
      <c r="AG37" s="5"/>
      <c r="AH37" s="696"/>
      <c r="AI37" s="697"/>
      <c r="AJ37" s="701"/>
      <c r="AK37" s="702"/>
      <c r="AL37" s="702"/>
      <c r="AM37" s="702"/>
      <c r="AN37" s="702"/>
      <c r="AO37" s="703"/>
      <c r="AP37" s="593"/>
      <c r="AQ37" s="593"/>
      <c r="AR37" s="594"/>
      <c r="AS37" s="234"/>
      <c r="AT37" s="235"/>
      <c r="AU37" s="935"/>
      <c r="AV37" s="935"/>
      <c r="AW37" s="935"/>
      <c r="AX37" s="935"/>
      <c r="AY37" s="671" t="str">
        <f t="shared" si="1"/>
        <v/>
      </c>
      <c r="AZ37" s="594"/>
      <c r="BA37" s="671"/>
      <c r="BB37" s="923"/>
    </row>
    <row r="38" spans="1:54" s="6" customFormat="1" ht="12.6" customHeight="1">
      <c r="A38" s="100" t="str">
        <f>IF(TeamB!C10="","",TeamB!C10)</f>
        <v>-</v>
      </c>
      <c r="B38" s="623" t="str">
        <f>IF(TeamB!D10="","",TeamB!D10)</f>
        <v>-</v>
      </c>
      <c r="C38" s="624"/>
      <c r="D38" s="624"/>
      <c r="E38" s="624"/>
      <c r="F38" s="624"/>
      <c r="G38" s="624"/>
      <c r="H38" s="624"/>
      <c r="I38" s="624"/>
      <c r="J38" s="624"/>
      <c r="K38" s="624"/>
      <c r="L38" s="624"/>
      <c r="M38" s="624"/>
      <c r="N38" s="624"/>
      <c r="O38" s="673" t="str">
        <f>IF(TeamB!E10="","",TeamB!E10)</f>
        <v/>
      </c>
      <c r="P38" s="673"/>
      <c r="Q38" s="678"/>
      <c r="R38" s="673"/>
      <c r="S38" s="678"/>
      <c r="T38" s="763" t="str">
        <f>IF(TeamB!F10="","",TeamB!F10)</f>
        <v>-</v>
      </c>
      <c r="U38" s="764"/>
      <c r="V38" s="99"/>
      <c r="W38" s="593"/>
      <c r="X38" s="593"/>
      <c r="Y38" s="594"/>
      <c r="Z38" s="96"/>
      <c r="AA38" s="96"/>
      <c r="AB38" s="96"/>
      <c r="AC38" s="230"/>
      <c r="AD38" s="9"/>
      <c r="AE38" s="5"/>
      <c r="AF38" s="5"/>
      <c r="AG38" s="5"/>
      <c r="AH38" s="696"/>
      <c r="AI38" s="697"/>
      <c r="AJ38" s="701"/>
      <c r="AK38" s="702"/>
      <c r="AL38" s="702"/>
      <c r="AM38" s="702"/>
      <c r="AN38" s="702"/>
      <c r="AO38" s="703"/>
      <c r="AP38" s="593"/>
      <c r="AQ38" s="593"/>
      <c r="AR38" s="594"/>
      <c r="AS38" s="234"/>
      <c r="AT38" s="235"/>
      <c r="AU38" s="935"/>
      <c r="AV38" s="935"/>
      <c r="AW38" s="935"/>
      <c r="AX38" s="935"/>
      <c r="AY38" s="671" t="str">
        <f t="shared" si="1"/>
        <v/>
      </c>
      <c r="AZ38" s="594"/>
      <c r="BA38" s="671"/>
      <c r="BB38" s="923"/>
    </row>
    <row r="39" spans="1:54" s="6" customFormat="1" ht="12.6" customHeight="1">
      <c r="A39" s="89" t="str">
        <f>IF(TeamB!C11="","",TeamB!C11)</f>
        <v>-</v>
      </c>
      <c r="B39" s="627" t="str">
        <f>IF(TeamB!D11="","",TeamB!D11)</f>
        <v>-</v>
      </c>
      <c r="C39" s="628"/>
      <c r="D39" s="628"/>
      <c r="E39" s="628"/>
      <c r="F39" s="628"/>
      <c r="G39" s="628"/>
      <c r="H39" s="628"/>
      <c r="I39" s="628"/>
      <c r="J39" s="628"/>
      <c r="K39" s="628"/>
      <c r="L39" s="628"/>
      <c r="M39" s="628"/>
      <c r="N39" s="628"/>
      <c r="O39" s="625" t="str">
        <f>IF(TeamB!E11="","",TeamB!E11)</f>
        <v/>
      </c>
      <c r="P39" s="625"/>
      <c r="Q39" s="626"/>
      <c r="R39" s="625"/>
      <c r="S39" s="626"/>
      <c r="T39" s="666" t="str">
        <f>IF(TeamB!F11="","",TeamB!F11)</f>
        <v>-</v>
      </c>
      <c r="U39" s="666"/>
      <c r="V39" s="99"/>
      <c r="W39" s="593"/>
      <c r="X39" s="593"/>
      <c r="Y39" s="594"/>
      <c r="Z39" s="96"/>
      <c r="AA39" s="96"/>
      <c r="AB39" s="96"/>
      <c r="AC39" s="230"/>
      <c r="AD39" s="9"/>
      <c r="AE39" s="5"/>
      <c r="AF39" s="5"/>
      <c r="AG39" s="5"/>
      <c r="AH39" s="696"/>
      <c r="AI39" s="697"/>
      <c r="AJ39" s="701"/>
      <c r="AK39" s="702"/>
      <c r="AL39" s="702"/>
      <c r="AM39" s="702"/>
      <c r="AN39" s="702"/>
      <c r="AO39" s="703"/>
      <c r="AP39" s="593"/>
      <c r="AQ39" s="593"/>
      <c r="AR39" s="594"/>
      <c r="AS39" s="234"/>
      <c r="AT39" s="235"/>
      <c r="AU39" s="935"/>
      <c r="AV39" s="935"/>
      <c r="AW39" s="935"/>
      <c r="AX39" s="935"/>
      <c r="AY39" s="671" t="str">
        <f t="shared" si="1"/>
        <v/>
      </c>
      <c r="AZ39" s="594"/>
      <c r="BA39" s="671"/>
      <c r="BB39" s="923"/>
    </row>
    <row r="40" spans="1:54" s="6" customFormat="1" ht="12.6" customHeight="1">
      <c r="A40" s="97" t="str">
        <f>IF(TeamB!C12="","",TeamB!C12)</f>
        <v>-</v>
      </c>
      <c r="B40" s="615" t="str">
        <f>IF(TeamB!D12="","",TeamB!D12)</f>
        <v>-</v>
      </c>
      <c r="C40" s="616"/>
      <c r="D40" s="616"/>
      <c r="E40" s="616"/>
      <c r="F40" s="616"/>
      <c r="G40" s="616"/>
      <c r="H40" s="616"/>
      <c r="I40" s="616"/>
      <c r="J40" s="616"/>
      <c r="K40" s="616"/>
      <c r="L40" s="616"/>
      <c r="M40" s="616"/>
      <c r="N40" s="616"/>
      <c r="O40" s="613" t="str">
        <f>IF(TeamB!E12="","",TeamB!E12)</f>
        <v/>
      </c>
      <c r="P40" s="613"/>
      <c r="Q40" s="614"/>
      <c r="R40" s="613"/>
      <c r="S40" s="614"/>
      <c r="T40" s="632" t="str">
        <f>IF(TeamB!F12="","",TeamB!F12)</f>
        <v>-</v>
      </c>
      <c r="U40" s="632"/>
      <c r="V40" s="99"/>
      <c r="W40" s="593"/>
      <c r="X40" s="593"/>
      <c r="Y40" s="594"/>
      <c r="Z40" s="96"/>
      <c r="AA40" s="96"/>
      <c r="AB40" s="96"/>
      <c r="AC40" s="230"/>
      <c r="AD40" s="9"/>
      <c r="AE40" s="5"/>
      <c r="AF40" s="5"/>
      <c r="AG40" s="5"/>
      <c r="AH40" s="696"/>
      <c r="AI40" s="697"/>
      <c r="AJ40" s="701"/>
      <c r="AK40" s="702"/>
      <c r="AL40" s="702"/>
      <c r="AM40" s="702"/>
      <c r="AN40" s="702"/>
      <c r="AO40" s="703"/>
      <c r="AP40" s="593"/>
      <c r="AQ40" s="593"/>
      <c r="AR40" s="594"/>
      <c r="AS40" s="236"/>
      <c r="AT40" s="96"/>
      <c r="AU40" s="935"/>
      <c r="AV40" s="935"/>
      <c r="AW40" s="935"/>
      <c r="AX40" s="935"/>
      <c r="AY40" s="671" t="str">
        <f t="shared" si="1"/>
        <v/>
      </c>
      <c r="AZ40" s="594"/>
      <c r="BA40" s="671"/>
      <c r="BB40" s="923"/>
    </row>
    <row r="41" spans="1:54" s="6" customFormat="1" ht="12.6" customHeight="1">
      <c r="A41" s="97" t="str">
        <f>IF(TeamB!C13="","",TeamB!C13)</f>
        <v>-</v>
      </c>
      <c r="B41" s="615" t="str">
        <f>IF(TeamB!D13="","",TeamB!D13)</f>
        <v>-</v>
      </c>
      <c r="C41" s="616"/>
      <c r="D41" s="616"/>
      <c r="E41" s="616"/>
      <c r="F41" s="616"/>
      <c r="G41" s="616"/>
      <c r="H41" s="616"/>
      <c r="I41" s="616"/>
      <c r="J41" s="616"/>
      <c r="K41" s="616"/>
      <c r="L41" s="616"/>
      <c r="M41" s="616"/>
      <c r="N41" s="616"/>
      <c r="O41" s="613" t="str">
        <f>IF(TeamB!E13="","",TeamB!E13)</f>
        <v/>
      </c>
      <c r="P41" s="613"/>
      <c r="Q41" s="614"/>
      <c r="R41" s="613"/>
      <c r="S41" s="614"/>
      <c r="T41" s="632" t="str">
        <f>IF(TeamB!F13="","",TeamB!F13)</f>
        <v>-</v>
      </c>
      <c r="U41" s="632"/>
      <c r="V41" s="99"/>
      <c r="W41" s="593"/>
      <c r="X41" s="593"/>
      <c r="Y41" s="594"/>
      <c r="Z41" s="96"/>
      <c r="AA41" s="96"/>
      <c r="AB41" s="96"/>
      <c r="AC41" s="230"/>
      <c r="AD41" s="9"/>
      <c r="AE41" s="5"/>
      <c r="AF41" s="5"/>
      <c r="AG41" s="5"/>
      <c r="AH41" s="696"/>
      <c r="AI41" s="697"/>
      <c r="AJ41" s="701"/>
      <c r="AK41" s="702"/>
      <c r="AL41" s="702"/>
      <c r="AM41" s="702"/>
      <c r="AN41" s="702"/>
      <c r="AO41" s="703"/>
      <c r="AP41" s="593"/>
      <c r="AQ41" s="593"/>
      <c r="AR41" s="594"/>
      <c r="AS41" s="236"/>
      <c r="AT41" s="96"/>
      <c r="AU41" s="935"/>
      <c r="AV41" s="935"/>
      <c r="AW41" s="935"/>
      <c r="AX41" s="935"/>
      <c r="AY41" s="671" t="str">
        <f t="shared" si="1"/>
        <v/>
      </c>
      <c r="AZ41" s="594"/>
      <c r="BA41" s="671"/>
      <c r="BB41" s="923"/>
    </row>
    <row r="42" spans="1:54" s="6" customFormat="1" ht="12.6" customHeight="1">
      <c r="A42" s="97" t="str">
        <f>IF(TeamB!C14="","",TeamB!C14)</f>
        <v>-</v>
      </c>
      <c r="B42" s="615" t="str">
        <f>IF(TeamB!D14="","",TeamB!D14)</f>
        <v>-</v>
      </c>
      <c r="C42" s="616"/>
      <c r="D42" s="616"/>
      <c r="E42" s="616"/>
      <c r="F42" s="616"/>
      <c r="G42" s="616"/>
      <c r="H42" s="616"/>
      <c r="I42" s="616"/>
      <c r="J42" s="616"/>
      <c r="K42" s="616"/>
      <c r="L42" s="616"/>
      <c r="M42" s="616"/>
      <c r="N42" s="616"/>
      <c r="O42" s="613" t="str">
        <f>IF(TeamB!E14="","",TeamB!E14)</f>
        <v/>
      </c>
      <c r="P42" s="613"/>
      <c r="Q42" s="614"/>
      <c r="R42" s="613"/>
      <c r="S42" s="614"/>
      <c r="T42" s="632" t="str">
        <f>IF(TeamB!F14="","",TeamB!F14)</f>
        <v>-</v>
      </c>
      <c r="U42" s="632"/>
      <c r="V42" s="99"/>
      <c r="W42" s="593"/>
      <c r="X42" s="593"/>
      <c r="Y42" s="594"/>
      <c r="Z42" s="96"/>
      <c r="AA42" s="96"/>
      <c r="AB42" s="96"/>
      <c r="AC42" s="230"/>
      <c r="AD42" s="9"/>
      <c r="AE42" s="5"/>
      <c r="AF42" s="5"/>
      <c r="AG42" s="5"/>
      <c r="AH42" s="696"/>
      <c r="AI42" s="697"/>
      <c r="AJ42" s="701"/>
      <c r="AK42" s="702"/>
      <c r="AL42" s="702"/>
      <c r="AM42" s="702"/>
      <c r="AN42" s="702"/>
      <c r="AO42" s="703"/>
      <c r="AP42" s="593"/>
      <c r="AQ42" s="593"/>
      <c r="AR42" s="594"/>
      <c r="AS42" s="236"/>
      <c r="AT42" s="96"/>
      <c r="AU42" s="935"/>
      <c r="AV42" s="935"/>
      <c r="AW42" s="935"/>
      <c r="AX42" s="935"/>
      <c r="AY42" s="671" t="str">
        <f t="shared" si="1"/>
        <v/>
      </c>
      <c r="AZ42" s="594"/>
      <c r="BA42" s="671"/>
      <c r="BB42" s="923"/>
    </row>
    <row r="43" spans="1:54" s="6" customFormat="1" ht="12.6" customHeight="1">
      <c r="A43" s="93" t="str">
        <f>IF(TeamB!C15="","",TeamB!C15)</f>
        <v>-</v>
      </c>
      <c r="B43" s="623" t="str">
        <f>IF(TeamB!D15="","",TeamB!D15)</f>
        <v>-</v>
      </c>
      <c r="C43" s="624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761" t="str">
        <f>IF(TeamB!E15="","",TeamB!E15)</f>
        <v/>
      </c>
      <c r="P43" s="761"/>
      <c r="Q43" s="762"/>
      <c r="R43" s="761"/>
      <c r="S43" s="762"/>
      <c r="T43" s="629" t="str">
        <f>IF(TeamB!F15="","",TeamB!F15)</f>
        <v>-</v>
      </c>
      <c r="U43" s="629"/>
      <c r="V43" s="99"/>
      <c r="W43" s="593"/>
      <c r="X43" s="593"/>
      <c r="Y43" s="594"/>
      <c r="Z43" s="96"/>
      <c r="AA43" s="96"/>
      <c r="AB43" s="96"/>
      <c r="AC43" s="230"/>
      <c r="AD43" s="9"/>
      <c r="AE43" s="5"/>
      <c r="AF43" s="5"/>
      <c r="AG43" s="5"/>
      <c r="AH43" s="696"/>
      <c r="AI43" s="697"/>
      <c r="AJ43" s="701"/>
      <c r="AK43" s="702"/>
      <c r="AL43" s="702"/>
      <c r="AM43" s="702"/>
      <c r="AN43" s="702"/>
      <c r="AO43" s="703"/>
      <c r="AP43" s="593"/>
      <c r="AQ43" s="593"/>
      <c r="AR43" s="594"/>
      <c r="AS43" s="236"/>
      <c r="AT43" s="96"/>
      <c r="AU43" s="935"/>
      <c r="AV43" s="935"/>
      <c r="AW43" s="935"/>
      <c r="AX43" s="935"/>
      <c r="AY43" s="671" t="str">
        <f t="shared" si="1"/>
        <v/>
      </c>
      <c r="AZ43" s="594"/>
      <c r="BA43" s="671"/>
      <c r="BB43" s="923"/>
    </row>
    <row r="44" spans="1:54" s="6" customFormat="1" ht="12.6" customHeight="1">
      <c r="A44" s="98" t="str">
        <f>IF(TeamB!C16="","",TeamB!C16)</f>
        <v>-</v>
      </c>
      <c r="B44" s="627" t="str">
        <f>IF(TeamB!D16="","",TeamB!D16)</f>
        <v>-</v>
      </c>
      <c r="C44" s="628"/>
      <c r="D44" s="628"/>
      <c r="E44" s="628"/>
      <c r="F44" s="628"/>
      <c r="G44" s="628"/>
      <c r="H44" s="628"/>
      <c r="I44" s="628"/>
      <c r="J44" s="628"/>
      <c r="K44" s="628"/>
      <c r="L44" s="628"/>
      <c r="M44" s="628"/>
      <c r="N44" s="628"/>
      <c r="O44" s="617" t="str">
        <f>IF(TeamB!E16="","",TeamB!E16)</f>
        <v/>
      </c>
      <c r="P44" s="617"/>
      <c r="Q44" s="618"/>
      <c r="R44" s="617"/>
      <c r="S44" s="618"/>
      <c r="T44" s="630" t="str">
        <f>IF(TeamB!F16="","",TeamB!F16)</f>
        <v>-</v>
      </c>
      <c r="U44" s="631"/>
      <c r="V44" s="99"/>
      <c r="W44" s="593"/>
      <c r="X44" s="593"/>
      <c r="Y44" s="594"/>
      <c r="Z44" s="96"/>
      <c r="AA44" s="96"/>
      <c r="AB44" s="96"/>
      <c r="AC44" s="230"/>
      <c r="AD44" s="9"/>
      <c r="AE44" s="5"/>
      <c r="AF44" s="5"/>
      <c r="AG44" s="5"/>
      <c r="AH44" s="696"/>
      <c r="AI44" s="697"/>
      <c r="AJ44" s="701"/>
      <c r="AK44" s="702"/>
      <c r="AL44" s="702"/>
      <c r="AM44" s="702"/>
      <c r="AN44" s="702"/>
      <c r="AO44" s="703"/>
      <c r="AP44" s="593"/>
      <c r="AQ44" s="593"/>
      <c r="AR44" s="594"/>
      <c r="AS44" s="236"/>
      <c r="AT44" s="96"/>
      <c r="AU44" s="935"/>
      <c r="AV44" s="935"/>
      <c r="AW44" s="935"/>
      <c r="AX44" s="935"/>
      <c r="AY44" s="671" t="str">
        <f t="shared" si="1"/>
        <v/>
      </c>
      <c r="AZ44" s="594"/>
      <c r="BA44" s="671"/>
      <c r="BB44" s="923"/>
    </row>
    <row r="45" spans="1:54" s="6" customFormat="1" ht="12.6" customHeight="1">
      <c r="A45" s="97" t="str">
        <f>IF(TeamB!C17="","",TeamB!C17)</f>
        <v>-</v>
      </c>
      <c r="B45" s="615" t="str">
        <f>IF(TeamB!D17="","",TeamB!D17)</f>
        <v>-</v>
      </c>
      <c r="C45" s="616"/>
      <c r="D45" s="616"/>
      <c r="E45" s="616"/>
      <c r="F45" s="616"/>
      <c r="G45" s="616"/>
      <c r="H45" s="616"/>
      <c r="I45" s="616"/>
      <c r="J45" s="616"/>
      <c r="K45" s="616"/>
      <c r="L45" s="616"/>
      <c r="M45" s="616"/>
      <c r="N45" s="616"/>
      <c r="O45" s="613" t="str">
        <f>IF(TeamB!E17="","",TeamB!E17)</f>
        <v/>
      </c>
      <c r="P45" s="613"/>
      <c r="Q45" s="614"/>
      <c r="R45" s="613"/>
      <c r="S45" s="614"/>
      <c r="T45" s="632" t="str">
        <f>IF(TeamB!F17="","",TeamB!F17)</f>
        <v>-</v>
      </c>
      <c r="U45" s="633"/>
      <c r="V45" s="99"/>
      <c r="W45" s="593"/>
      <c r="X45" s="593"/>
      <c r="Y45" s="594"/>
      <c r="Z45" s="96"/>
      <c r="AA45" s="96"/>
      <c r="AB45" s="96"/>
      <c r="AC45" s="230"/>
      <c r="AD45" s="9"/>
      <c r="AE45" s="5"/>
      <c r="AF45" s="5"/>
      <c r="AG45" s="5"/>
      <c r="AH45" s="696"/>
      <c r="AI45" s="697"/>
      <c r="AJ45" s="701"/>
      <c r="AK45" s="702"/>
      <c r="AL45" s="702"/>
      <c r="AM45" s="702"/>
      <c r="AN45" s="702"/>
      <c r="AO45" s="703"/>
      <c r="AP45" s="593"/>
      <c r="AQ45" s="593"/>
      <c r="AR45" s="594"/>
      <c r="AS45" s="236"/>
      <c r="AT45" s="96"/>
      <c r="AU45" s="935"/>
      <c r="AV45" s="935"/>
      <c r="AW45" s="935"/>
      <c r="AX45" s="935"/>
      <c r="AY45" s="671" t="str">
        <f t="shared" si="1"/>
        <v/>
      </c>
      <c r="AZ45" s="594"/>
      <c r="BA45" s="671"/>
      <c r="BB45" s="923"/>
    </row>
    <row r="46" spans="1:54" s="6" customFormat="1" ht="12.6" customHeight="1">
      <c r="A46" s="97" t="str">
        <f>IF(TeamB!C18="","",TeamB!C18)</f>
        <v>-</v>
      </c>
      <c r="B46" s="615" t="str">
        <f>IF(TeamB!D18="","",TeamB!D18)</f>
        <v>-</v>
      </c>
      <c r="C46" s="616"/>
      <c r="D46" s="616"/>
      <c r="E46" s="616"/>
      <c r="F46" s="616"/>
      <c r="G46" s="616"/>
      <c r="H46" s="616"/>
      <c r="I46" s="616"/>
      <c r="J46" s="616"/>
      <c r="K46" s="616"/>
      <c r="L46" s="616"/>
      <c r="M46" s="616"/>
      <c r="N46" s="616"/>
      <c r="O46" s="613" t="str">
        <f>IF(TeamB!E18="","",TeamB!E18)</f>
        <v/>
      </c>
      <c r="P46" s="613"/>
      <c r="Q46" s="614"/>
      <c r="R46" s="613"/>
      <c r="S46" s="614"/>
      <c r="T46" s="632" t="str">
        <f>IF(TeamB!F18="","",TeamB!F18)</f>
        <v>-</v>
      </c>
      <c r="U46" s="633"/>
      <c r="V46" s="99"/>
      <c r="W46" s="593"/>
      <c r="X46" s="593"/>
      <c r="Y46" s="594"/>
      <c r="Z46" s="96"/>
      <c r="AA46" s="96"/>
      <c r="AB46" s="96"/>
      <c r="AC46" s="230"/>
      <c r="AD46" s="9"/>
      <c r="AE46" s="5"/>
      <c r="AF46" s="5"/>
      <c r="AG46" s="5"/>
      <c r="AH46" s="696"/>
      <c r="AI46" s="697"/>
      <c r="AJ46" s="701"/>
      <c r="AK46" s="702"/>
      <c r="AL46" s="702"/>
      <c r="AM46" s="702"/>
      <c r="AN46" s="702"/>
      <c r="AO46" s="703"/>
      <c r="AP46" s="593"/>
      <c r="AQ46" s="593"/>
      <c r="AR46" s="594"/>
      <c r="AS46" s="236"/>
      <c r="AT46" s="96"/>
      <c r="AU46" s="935"/>
      <c r="AV46" s="935"/>
      <c r="AW46" s="935"/>
      <c r="AX46" s="935"/>
      <c r="AY46" s="671" t="str">
        <f t="shared" si="1"/>
        <v/>
      </c>
      <c r="AZ46" s="594"/>
      <c r="BA46" s="671"/>
      <c r="BB46" s="923"/>
    </row>
    <row r="47" spans="1:54" s="6" customFormat="1" ht="12.6" customHeight="1">
      <c r="A47" s="97" t="str">
        <f>IF(TeamB!C19="","",TeamB!C19)</f>
        <v>-</v>
      </c>
      <c r="B47" s="615" t="str">
        <f>IF(TeamB!D19="","",TeamB!D19)</f>
        <v>-</v>
      </c>
      <c r="C47" s="616"/>
      <c r="D47" s="616"/>
      <c r="E47" s="616"/>
      <c r="F47" s="616"/>
      <c r="G47" s="616"/>
      <c r="H47" s="616"/>
      <c r="I47" s="616"/>
      <c r="J47" s="616"/>
      <c r="K47" s="616"/>
      <c r="L47" s="616"/>
      <c r="M47" s="616"/>
      <c r="N47" s="616"/>
      <c r="O47" s="613" t="str">
        <f>IF(TeamB!E19="","",TeamB!E19)</f>
        <v/>
      </c>
      <c r="P47" s="613"/>
      <c r="Q47" s="614"/>
      <c r="R47" s="613"/>
      <c r="S47" s="614"/>
      <c r="T47" s="632" t="str">
        <f>IF(TeamB!F19="","",TeamB!F19)</f>
        <v>-</v>
      </c>
      <c r="U47" s="633"/>
      <c r="V47" s="99"/>
      <c r="W47" s="593"/>
      <c r="X47" s="593"/>
      <c r="Y47" s="594"/>
      <c r="Z47" s="96"/>
      <c r="AA47" s="96"/>
      <c r="AB47" s="96"/>
      <c r="AC47" s="230"/>
      <c r="AD47" s="9"/>
      <c r="AE47" s="5"/>
      <c r="AF47" s="5"/>
      <c r="AG47" s="5"/>
      <c r="AH47" s="696"/>
      <c r="AI47" s="697"/>
      <c r="AJ47" s="701"/>
      <c r="AK47" s="702"/>
      <c r="AL47" s="702"/>
      <c r="AM47" s="702"/>
      <c r="AN47" s="702"/>
      <c r="AO47" s="703"/>
      <c r="AP47" s="593"/>
      <c r="AQ47" s="593"/>
      <c r="AR47" s="594"/>
      <c r="AS47" s="236"/>
      <c r="AT47" s="96"/>
      <c r="AU47" s="935"/>
      <c r="AV47" s="935"/>
      <c r="AW47" s="935"/>
      <c r="AX47" s="935"/>
      <c r="AY47" s="671" t="str">
        <f t="shared" si="1"/>
        <v/>
      </c>
      <c r="AZ47" s="594"/>
      <c r="BA47" s="671"/>
      <c r="BB47" s="923"/>
    </row>
    <row r="48" spans="1:54" s="6" customFormat="1" ht="12.6" customHeight="1">
      <c r="A48" s="100" t="str">
        <f>IF(TeamB!C20="","",TeamB!C20)</f>
        <v>-</v>
      </c>
      <c r="B48" s="623" t="str">
        <f>IF(TeamB!D20="","",TeamB!D20)</f>
        <v>-</v>
      </c>
      <c r="C48" s="624"/>
      <c r="D48" s="624"/>
      <c r="E48" s="624"/>
      <c r="F48" s="624"/>
      <c r="G48" s="624"/>
      <c r="H48" s="624"/>
      <c r="I48" s="624"/>
      <c r="J48" s="624"/>
      <c r="K48" s="624"/>
      <c r="L48" s="624"/>
      <c r="M48" s="624"/>
      <c r="N48" s="624"/>
      <c r="O48" s="673" t="str">
        <f>IF(TeamB!E20="","",TeamB!E20)</f>
        <v/>
      </c>
      <c r="P48" s="673"/>
      <c r="Q48" s="678"/>
      <c r="R48" s="673"/>
      <c r="S48" s="678"/>
      <c r="T48" s="763" t="str">
        <f>IF(TeamB!F20="","",TeamB!F20)</f>
        <v>-</v>
      </c>
      <c r="U48" s="764"/>
      <c r="V48" s="99"/>
      <c r="W48" s="593"/>
      <c r="X48" s="593"/>
      <c r="Y48" s="594"/>
      <c r="Z48" s="96"/>
      <c r="AA48" s="96"/>
      <c r="AB48" s="96"/>
      <c r="AC48" s="230"/>
      <c r="AD48" s="9"/>
      <c r="AE48" s="5"/>
      <c r="AF48" s="5"/>
      <c r="AG48" s="5"/>
      <c r="AH48" s="696"/>
      <c r="AI48" s="697"/>
      <c r="AJ48" s="701"/>
      <c r="AK48" s="702"/>
      <c r="AL48" s="702"/>
      <c r="AM48" s="702"/>
      <c r="AN48" s="702"/>
      <c r="AO48" s="703"/>
      <c r="AP48" s="593"/>
      <c r="AQ48" s="593"/>
      <c r="AR48" s="594"/>
      <c r="AS48" s="236"/>
      <c r="AT48" s="96"/>
      <c r="AU48" s="935"/>
      <c r="AV48" s="935"/>
      <c r="AW48" s="935"/>
      <c r="AX48" s="935"/>
      <c r="AY48" s="671" t="str">
        <f t="shared" si="1"/>
        <v/>
      </c>
      <c r="AZ48" s="594"/>
      <c r="BA48" s="671"/>
      <c r="BB48" s="923"/>
    </row>
    <row r="49" spans="1:54" s="6" customFormat="1" ht="12.6" customHeight="1">
      <c r="A49" s="89" t="str">
        <f>IF(TeamB!C21="","",TeamB!C21)</f>
        <v>-</v>
      </c>
      <c r="B49" s="627" t="str">
        <f>IF(TeamB!D21="","",TeamB!D21)</f>
        <v>-</v>
      </c>
      <c r="C49" s="628"/>
      <c r="D49" s="628"/>
      <c r="E49" s="628"/>
      <c r="F49" s="628"/>
      <c r="G49" s="628"/>
      <c r="H49" s="628"/>
      <c r="I49" s="628"/>
      <c r="J49" s="628"/>
      <c r="K49" s="628"/>
      <c r="L49" s="628"/>
      <c r="M49" s="628"/>
      <c r="N49" s="628"/>
      <c r="O49" s="625" t="str">
        <f>IF(TeamB!E21="","",TeamB!E21)</f>
        <v/>
      </c>
      <c r="P49" s="625"/>
      <c r="Q49" s="626"/>
      <c r="R49" s="625"/>
      <c r="S49" s="626"/>
      <c r="T49" s="666" t="str">
        <f>IF(TeamB!F21="","",TeamB!F21)</f>
        <v>-</v>
      </c>
      <c r="U49" s="666"/>
      <c r="V49" s="99"/>
      <c r="W49" s="593"/>
      <c r="X49" s="593"/>
      <c r="Y49" s="594"/>
      <c r="Z49" s="96"/>
      <c r="AA49" s="96"/>
      <c r="AB49" s="96"/>
      <c r="AC49" s="230"/>
      <c r="AD49" s="9"/>
      <c r="AE49" s="5"/>
      <c r="AF49" s="5"/>
      <c r="AG49" s="5"/>
      <c r="AH49" s="696"/>
      <c r="AI49" s="697"/>
      <c r="AJ49" s="701"/>
      <c r="AK49" s="702"/>
      <c r="AL49" s="702"/>
      <c r="AM49" s="702"/>
      <c r="AN49" s="702"/>
      <c r="AO49" s="703"/>
      <c r="AP49" s="593"/>
      <c r="AQ49" s="593"/>
      <c r="AR49" s="594"/>
      <c r="AS49" s="236"/>
      <c r="AT49" s="96"/>
      <c r="AU49" s="935"/>
      <c r="AV49" s="935"/>
      <c r="AW49" s="935"/>
      <c r="AX49" s="935"/>
      <c r="AY49" s="671" t="str">
        <f t="shared" si="1"/>
        <v/>
      </c>
      <c r="AZ49" s="594"/>
      <c r="BA49" s="671"/>
      <c r="BB49" s="923"/>
    </row>
    <row r="50" spans="1:54" s="6" customFormat="1" ht="12.6" customHeight="1">
      <c r="A50" s="97" t="str">
        <f>IF(TeamB!C22="","",TeamB!C22)</f>
        <v>-</v>
      </c>
      <c r="B50" s="615" t="str">
        <f>IF(TeamB!D22="","",TeamB!D22)</f>
        <v>-</v>
      </c>
      <c r="C50" s="616"/>
      <c r="D50" s="616"/>
      <c r="E50" s="616"/>
      <c r="F50" s="616"/>
      <c r="G50" s="616"/>
      <c r="H50" s="616"/>
      <c r="I50" s="616"/>
      <c r="J50" s="616"/>
      <c r="K50" s="616"/>
      <c r="L50" s="616"/>
      <c r="M50" s="616"/>
      <c r="N50" s="616"/>
      <c r="O50" s="613" t="str">
        <f>IF(TeamB!E22="","",TeamB!E22)</f>
        <v/>
      </c>
      <c r="P50" s="613"/>
      <c r="Q50" s="614"/>
      <c r="R50" s="613"/>
      <c r="S50" s="614"/>
      <c r="T50" s="632" t="str">
        <f>IF(TeamB!F22="","",TeamB!F22)</f>
        <v>-</v>
      </c>
      <c r="U50" s="632"/>
      <c r="V50" s="99"/>
      <c r="W50" s="593"/>
      <c r="X50" s="593"/>
      <c r="Y50" s="594"/>
      <c r="Z50" s="96"/>
      <c r="AA50" s="96"/>
      <c r="AB50" s="96"/>
      <c r="AC50" s="230"/>
      <c r="AD50" s="9"/>
      <c r="AE50" s="5"/>
      <c r="AF50" s="5"/>
      <c r="AG50" s="5"/>
      <c r="AH50" s="696"/>
      <c r="AI50" s="697"/>
      <c r="AJ50" s="701"/>
      <c r="AK50" s="702"/>
      <c r="AL50" s="702"/>
      <c r="AM50" s="702"/>
      <c r="AN50" s="702"/>
      <c r="AO50" s="703"/>
      <c r="AP50" s="593"/>
      <c r="AQ50" s="593"/>
      <c r="AR50" s="594"/>
      <c r="AS50" s="236"/>
      <c r="AT50" s="96"/>
      <c r="AU50" s="935"/>
      <c r="AV50" s="935"/>
      <c r="AW50" s="935"/>
      <c r="AX50" s="935"/>
      <c r="AY50" s="671" t="str">
        <f t="shared" si="1"/>
        <v/>
      </c>
      <c r="AZ50" s="594"/>
      <c r="BA50" s="671"/>
      <c r="BB50" s="923"/>
    </row>
    <row r="51" spans="1:54" s="6" customFormat="1" ht="12.6" customHeight="1">
      <c r="A51" s="97" t="str">
        <f>IF(TeamB!C23="","",TeamB!C23)</f>
        <v>-</v>
      </c>
      <c r="B51" s="615" t="str">
        <f>IF(TeamB!D23="","",TeamB!D23)</f>
        <v>-</v>
      </c>
      <c r="C51" s="616"/>
      <c r="D51" s="616"/>
      <c r="E51" s="616"/>
      <c r="F51" s="616"/>
      <c r="G51" s="616"/>
      <c r="H51" s="616"/>
      <c r="I51" s="616"/>
      <c r="J51" s="616"/>
      <c r="K51" s="616"/>
      <c r="L51" s="616"/>
      <c r="M51" s="616"/>
      <c r="N51" s="616"/>
      <c r="O51" s="613" t="str">
        <f>IF(TeamB!E23="","",TeamB!E23)</f>
        <v/>
      </c>
      <c r="P51" s="613"/>
      <c r="Q51" s="614"/>
      <c r="R51" s="613"/>
      <c r="S51" s="614"/>
      <c r="T51" s="632" t="str">
        <f>IF(TeamB!F23="","",TeamB!F23)</f>
        <v>-</v>
      </c>
      <c r="U51" s="632"/>
      <c r="V51" s="99"/>
      <c r="W51" s="593"/>
      <c r="X51" s="593"/>
      <c r="Y51" s="594"/>
      <c r="Z51" s="96"/>
      <c r="AA51" s="96"/>
      <c r="AB51" s="96"/>
      <c r="AC51" s="230"/>
      <c r="AD51" s="9"/>
      <c r="AE51" s="5"/>
      <c r="AF51" s="5"/>
      <c r="AG51" s="5"/>
      <c r="AH51" s="696"/>
      <c r="AI51" s="697"/>
      <c r="AJ51" s="701"/>
      <c r="AK51" s="702"/>
      <c r="AL51" s="702"/>
      <c r="AM51" s="702"/>
      <c r="AN51" s="702"/>
      <c r="AO51" s="703"/>
      <c r="AP51" s="593"/>
      <c r="AQ51" s="593"/>
      <c r="AR51" s="594"/>
      <c r="AS51" s="236"/>
      <c r="AT51" s="96"/>
      <c r="AU51" s="935"/>
      <c r="AV51" s="935"/>
      <c r="AW51" s="935"/>
      <c r="AX51" s="935"/>
      <c r="AY51" s="671" t="str">
        <f t="shared" si="1"/>
        <v/>
      </c>
      <c r="AZ51" s="594"/>
      <c r="BA51" s="671"/>
      <c r="BB51" s="923"/>
    </row>
    <row r="52" spans="1:54" s="6" customFormat="1" ht="12.6" customHeight="1">
      <c r="A52" s="97" t="str">
        <f>IF(TeamB!C24="","",TeamB!C24)</f>
        <v>-</v>
      </c>
      <c r="B52" s="615" t="str">
        <f>IF(TeamB!D24="","",TeamB!D24)</f>
        <v>-</v>
      </c>
      <c r="C52" s="616"/>
      <c r="D52" s="616"/>
      <c r="E52" s="616"/>
      <c r="F52" s="616"/>
      <c r="G52" s="616"/>
      <c r="H52" s="616"/>
      <c r="I52" s="616"/>
      <c r="J52" s="616"/>
      <c r="K52" s="616"/>
      <c r="L52" s="616"/>
      <c r="M52" s="616"/>
      <c r="N52" s="616"/>
      <c r="O52" s="613" t="str">
        <f>IF(TeamB!E24="","",TeamB!E24)</f>
        <v/>
      </c>
      <c r="P52" s="613"/>
      <c r="Q52" s="614"/>
      <c r="R52" s="613"/>
      <c r="S52" s="614"/>
      <c r="T52" s="632" t="str">
        <f>IF(TeamB!F24="","",TeamB!F24)</f>
        <v>-</v>
      </c>
      <c r="U52" s="632"/>
      <c r="V52" s="99"/>
      <c r="W52" s="593"/>
      <c r="X52" s="593"/>
      <c r="Y52" s="594"/>
      <c r="Z52" s="96"/>
      <c r="AA52" s="96"/>
      <c r="AB52" s="96"/>
      <c r="AC52" s="230"/>
      <c r="AD52" s="181"/>
      <c r="AE52" s="178"/>
      <c r="AF52" s="178"/>
      <c r="AG52" s="178"/>
      <c r="AH52" s="752"/>
      <c r="AI52" s="753"/>
      <c r="AJ52" s="701"/>
      <c r="AK52" s="702"/>
      <c r="AL52" s="702"/>
      <c r="AM52" s="702"/>
      <c r="AN52" s="702"/>
      <c r="AO52" s="703"/>
      <c r="AP52" s="593"/>
      <c r="AQ52" s="593"/>
      <c r="AR52" s="594"/>
      <c r="AS52" s="236"/>
      <c r="AT52" s="96"/>
      <c r="AU52" s="935"/>
      <c r="AV52" s="935"/>
      <c r="AW52" s="935"/>
      <c r="AX52" s="935"/>
      <c r="AY52" s="671" t="str">
        <f t="shared" si="1"/>
        <v/>
      </c>
      <c r="AZ52" s="594"/>
      <c r="BA52" s="671"/>
      <c r="BB52" s="923"/>
    </row>
    <row r="53" spans="1:54" s="6" customFormat="1" ht="12" customHeight="1">
      <c r="A53" s="100" t="str">
        <f>IF(TeamB!C25="","",TeamB!C25)</f>
        <v>-</v>
      </c>
      <c r="B53" s="623" t="str">
        <f>IF(TeamB!D25="","",TeamB!D25)</f>
        <v>-</v>
      </c>
      <c r="C53" s="624"/>
      <c r="D53" s="624"/>
      <c r="E53" s="624"/>
      <c r="F53" s="624"/>
      <c r="G53" s="624"/>
      <c r="H53" s="624"/>
      <c r="I53" s="624"/>
      <c r="J53" s="624"/>
      <c r="K53" s="624"/>
      <c r="L53" s="624"/>
      <c r="M53" s="624"/>
      <c r="N53" s="624"/>
      <c r="O53" s="677" t="str">
        <f>IF(TeamB!E25="","",TeamB!E25)</f>
        <v/>
      </c>
      <c r="P53" s="673"/>
      <c r="Q53" s="678"/>
      <c r="R53" s="673"/>
      <c r="S53" s="678"/>
      <c r="T53" s="678" t="str">
        <f>IF(TeamB!F25="","",TeamB!F25)</f>
        <v>-</v>
      </c>
      <c r="U53" s="764"/>
      <c r="V53" s="101"/>
      <c r="W53" s="593"/>
      <c r="X53" s="593"/>
      <c r="Y53" s="594"/>
      <c r="Z53" s="102"/>
      <c r="AA53" s="102"/>
      <c r="AB53" s="102"/>
      <c r="AC53" s="231"/>
      <c r="AD53" s="738" t="s">
        <v>241</v>
      </c>
      <c r="AE53" s="739"/>
      <c r="AF53" s="739"/>
      <c r="AG53" s="739"/>
      <c r="AH53" s="739"/>
      <c r="AI53" s="740"/>
      <c r="AJ53" s="879" t="str">
        <f>IF(TeamB!D27="","",TeamB!D27)</f>
        <v>-</v>
      </c>
      <c r="AK53" s="880"/>
      <c r="AL53" s="880"/>
      <c r="AM53" s="880"/>
      <c r="AN53" s="880"/>
      <c r="AO53" s="881"/>
      <c r="AP53" s="597"/>
      <c r="AQ53" s="598"/>
      <c r="AR53" s="599"/>
      <c r="AS53" s="237"/>
      <c r="AT53" s="102"/>
      <c r="AU53" s="944"/>
      <c r="AV53" s="944"/>
      <c r="AW53" s="944"/>
      <c r="AX53" s="944"/>
      <c r="AY53" s="941" t="str">
        <f t="shared" si="1"/>
        <v/>
      </c>
      <c r="AZ53" s="599"/>
      <c r="BA53" s="941"/>
      <c r="BB53" s="942"/>
    </row>
    <row r="54" spans="1:54" s="7" customFormat="1" ht="12.6" customHeight="1">
      <c r="A54" s="947" t="s">
        <v>277</v>
      </c>
      <c r="B54" s="948"/>
      <c r="C54" s="948"/>
      <c r="D54" s="948"/>
      <c r="E54" s="948"/>
      <c r="F54" s="948"/>
      <c r="G54" s="948"/>
      <c r="H54" s="948"/>
      <c r="I54" s="948"/>
      <c r="J54" s="948"/>
      <c r="K54" s="948"/>
      <c r="L54" s="948"/>
      <c r="M54" s="945"/>
      <c r="N54" s="945"/>
      <c r="O54" s="946"/>
      <c r="P54" s="946"/>
      <c r="Q54" s="945"/>
      <c r="R54" s="945"/>
      <c r="S54" s="61"/>
      <c r="T54" s="945"/>
      <c r="U54" s="946"/>
      <c r="V54" s="945" t="s">
        <v>278</v>
      </c>
      <c r="W54" s="946"/>
      <c r="X54" s="946"/>
      <c r="Y54" s="946"/>
      <c r="Z54" s="47"/>
      <c r="AA54" s="47"/>
      <c r="AB54" s="47"/>
      <c r="AC54" s="47"/>
      <c r="AD54" s="47"/>
      <c r="AE54" s="47" t="s">
        <v>279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558</v>
      </c>
      <c r="AW54" s="47"/>
      <c r="AX54" s="47"/>
      <c r="AY54" s="47"/>
      <c r="AZ54" s="47"/>
      <c r="BA54" s="47"/>
      <c r="BB54" s="47"/>
    </row>
    <row r="55" spans="1:54" s="7" customFormat="1" ht="12.6" customHeight="1">
      <c r="A55" s="811" t="s">
        <v>281</v>
      </c>
      <c r="B55" s="745"/>
      <c r="C55" s="619" t="s">
        <v>282</v>
      </c>
      <c r="D55" s="619"/>
      <c r="E55" s="608"/>
      <c r="F55" s="728" t="s">
        <v>283</v>
      </c>
      <c r="G55" s="728"/>
      <c r="H55" s="608"/>
      <c r="I55" s="728" t="s">
        <v>284</v>
      </c>
      <c r="J55" s="728"/>
      <c r="K55" s="728"/>
      <c r="L55" s="620" t="s">
        <v>285</v>
      </c>
      <c r="M55" s="621"/>
      <c r="N55" s="621"/>
      <c r="O55" s="621"/>
      <c r="P55" s="621"/>
      <c r="Q55" s="622"/>
      <c r="R55" s="619" t="s">
        <v>286</v>
      </c>
      <c r="S55" s="608"/>
      <c r="T55" s="608"/>
      <c r="U55" s="608"/>
      <c r="V55" s="727" t="s">
        <v>287</v>
      </c>
      <c r="W55" s="728"/>
      <c r="X55" s="728" t="s">
        <v>288</v>
      </c>
      <c r="Y55" s="608"/>
      <c r="Z55" s="608" t="s">
        <v>289</v>
      </c>
      <c r="AA55" s="619"/>
      <c r="AB55" s="728" t="s">
        <v>290</v>
      </c>
      <c r="AC55" s="745"/>
      <c r="AD55" s="48"/>
      <c r="AE55" s="757" t="s">
        <v>291</v>
      </c>
      <c r="AF55" s="950"/>
      <c r="AG55" s="608" t="s">
        <v>292</v>
      </c>
      <c r="AH55" s="951"/>
      <c r="AI55" s="620" t="s">
        <v>293</v>
      </c>
      <c r="AJ55" s="950"/>
      <c r="AK55" s="608" t="s">
        <v>294</v>
      </c>
      <c r="AL55" s="950"/>
      <c r="AM55" s="608" t="s">
        <v>292</v>
      </c>
      <c r="AN55" s="951"/>
      <c r="AO55" s="608" t="s">
        <v>293</v>
      </c>
      <c r="AP55" s="949"/>
      <c r="AQ55" s="47"/>
      <c r="AR55" s="47"/>
      <c r="AS55" s="47"/>
      <c r="AT55" s="47"/>
      <c r="AU55" s="47"/>
      <c r="AV55" s="588" t="s">
        <v>267</v>
      </c>
      <c r="AW55" s="589"/>
      <c r="AX55" s="589"/>
      <c r="AY55" s="589" t="s">
        <v>291</v>
      </c>
      <c r="AZ55" s="589"/>
      <c r="BA55" s="589" t="s">
        <v>294</v>
      </c>
      <c r="BB55" s="602"/>
    </row>
    <row r="56" spans="1:54" ht="12.6" customHeight="1">
      <c r="A56" s="885">
        <v>1</v>
      </c>
      <c r="B56" s="886"/>
      <c r="C56" s="60">
        <f>GameSheet!C56</f>
        <v>0</v>
      </c>
      <c r="D56" s="83" t="s">
        <v>276</v>
      </c>
      <c r="E56" s="94">
        <f>GameSheet!E56</f>
        <v>0</v>
      </c>
      <c r="F56" s="197">
        <f>GameSheet!F56</f>
        <v>0</v>
      </c>
      <c r="G56" s="94" t="s">
        <v>257</v>
      </c>
      <c r="H56" s="200">
        <f>GameSheet!H56</f>
        <v>0</v>
      </c>
      <c r="I56" s="201">
        <f>GameSheet!I56</f>
        <v>0</v>
      </c>
      <c r="J56" s="94" t="s">
        <v>257</v>
      </c>
      <c r="K56" s="202">
        <f>GameSheet!K56</f>
        <v>0</v>
      </c>
      <c r="L56" s="819">
        <f>GameSheet!L56</f>
        <v>0</v>
      </c>
      <c r="M56" s="819"/>
      <c r="N56" s="819" t="s">
        <v>257</v>
      </c>
      <c r="O56" s="821"/>
      <c r="P56" s="819">
        <f>GameSheet!P56</f>
        <v>0</v>
      </c>
      <c r="Q56" s="617"/>
      <c r="R56" s="60">
        <f>GameSheet!R56</f>
        <v>0</v>
      </c>
      <c r="S56" s="877" t="s">
        <v>276</v>
      </c>
      <c r="T56" s="878"/>
      <c r="U56" s="60">
        <f>GameSheet!U56</f>
        <v>0</v>
      </c>
      <c r="V56" s="952">
        <f>GameSheet!V56</f>
        <v>0</v>
      </c>
      <c r="W56" s="953"/>
      <c r="X56" s="954" t="str">
        <f>GameSheet!X56</f>
        <v>-</v>
      </c>
      <c r="Y56" s="955"/>
      <c r="Z56" s="956">
        <f>GameSheet!Z56</f>
        <v>0</v>
      </c>
      <c r="AA56" s="957"/>
      <c r="AB56" s="954" t="str">
        <f>GameSheet!AB56</f>
        <v>-</v>
      </c>
      <c r="AC56" s="961"/>
      <c r="AD56" s="49"/>
      <c r="AE56" s="962" t="str">
        <f>GameSheet!AE56</f>
        <v>-</v>
      </c>
      <c r="AF56" s="963"/>
      <c r="AG56" s="671">
        <f>GameSheet!AG56</f>
        <v>0</v>
      </c>
      <c r="AH56" s="594"/>
      <c r="AI56" s="958" t="str">
        <f>GameSheet!AI56</f>
        <v>0</v>
      </c>
      <c r="AJ56" s="959"/>
      <c r="AK56" s="960" t="str">
        <f>GameSheet!AK56</f>
        <v>-</v>
      </c>
      <c r="AL56" s="959"/>
      <c r="AM56" s="671">
        <f>GameSheet!AM56</f>
        <v>0</v>
      </c>
      <c r="AN56" s="594"/>
      <c r="AO56" s="769" t="str">
        <f>GameSheet!AO56</f>
        <v>0</v>
      </c>
      <c r="AP56" s="964"/>
      <c r="AQ56" s="42"/>
      <c r="AR56" s="42"/>
      <c r="AS56" s="42"/>
      <c r="AT56" s="42"/>
      <c r="AU56" s="42"/>
      <c r="AV56" s="965">
        <f>GameSheet!AV56</f>
        <v>0</v>
      </c>
      <c r="AW56" s="966"/>
      <c r="AX56" s="967"/>
      <c r="AY56" s="971" t="str">
        <f>IF(GameSheet!AY56="","",GameSheet!AY56)</f>
        <v>-</v>
      </c>
      <c r="AZ56" s="971"/>
      <c r="BA56" s="971" t="str">
        <f>IF(GameSheet!BA56="","",GameSheet!BA56)</f>
        <v>-</v>
      </c>
      <c r="BB56" s="972"/>
    </row>
    <row r="57" spans="1:54" ht="12.6" customHeight="1">
      <c r="A57" s="816">
        <v>2</v>
      </c>
      <c r="B57" s="817"/>
      <c r="C57" s="83">
        <f>GameSheet!C57</f>
        <v>0</v>
      </c>
      <c r="D57" s="83" t="s">
        <v>276</v>
      </c>
      <c r="E57" s="83">
        <f>GameSheet!E57</f>
        <v>0</v>
      </c>
      <c r="F57" s="197">
        <f>GameSheet!F57</f>
        <v>0</v>
      </c>
      <c r="G57" s="60" t="s">
        <v>257</v>
      </c>
      <c r="H57" s="200">
        <f>GameSheet!H57</f>
        <v>0</v>
      </c>
      <c r="I57" s="201">
        <f>GameSheet!I57</f>
        <v>0</v>
      </c>
      <c r="J57" s="60" t="s">
        <v>257</v>
      </c>
      <c r="K57" s="202">
        <f>GameSheet!K57</f>
        <v>0</v>
      </c>
      <c r="L57" s="822">
        <f>GameSheet!L57</f>
        <v>0</v>
      </c>
      <c r="M57" s="822"/>
      <c r="N57" s="822" t="s">
        <v>257</v>
      </c>
      <c r="O57" s="823"/>
      <c r="P57" s="822">
        <f>GameSheet!P57</f>
        <v>0</v>
      </c>
      <c r="Q57" s="625"/>
      <c r="R57" s="60">
        <f>GameSheet!R57</f>
        <v>0</v>
      </c>
      <c r="S57" s="818" t="s">
        <v>276</v>
      </c>
      <c r="T57" s="872"/>
      <c r="U57" s="60">
        <f>GameSheet!U57</f>
        <v>0</v>
      </c>
      <c r="V57" s="952" t="str">
        <f>GameSheet!V57</f>
        <v>-</v>
      </c>
      <c r="W57" s="953"/>
      <c r="X57" s="708" t="str">
        <f>GameSheet!X57</f>
        <v>-</v>
      </c>
      <c r="Y57" s="736"/>
      <c r="Z57" s="708" t="str">
        <f>GameSheet!Z57</f>
        <v>-</v>
      </c>
      <c r="AA57" s="735"/>
      <c r="AB57" s="708" t="str">
        <f>GameSheet!AB57</f>
        <v>-</v>
      </c>
      <c r="AC57" s="709"/>
      <c r="AD57" s="49"/>
      <c r="AE57" s="970" t="str">
        <f>GameSheet!AE57</f>
        <v>-</v>
      </c>
      <c r="AF57" s="968"/>
      <c r="AG57" s="671" t="str">
        <f>GameSheet!AG57</f>
        <v>-</v>
      </c>
      <c r="AH57" s="594"/>
      <c r="AI57" s="752" t="str">
        <f>GameSheet!AI57</f>
        <v>-</v>
      </c>
      <c r="AJ57" s="968"/>
      <c r="AK57" s="752" t="str">
        <f>GameSheet!AK57</f>
        <v>-</v>
      </c>
      <c r="AL57" s="968"/>
      <c r="AM57" s="671" t="str">
        <f>GameSheet!AM57</f>
        <v>-</v>
      </c>
      <c r="AN57" s="594"/>
      <c r="AO57" s="752" t="str">
        <f>GameSheet!AO57</f>
        <v>-</v>
      </c>
      <c r="AP57" s="969"/>
      <c r="AQ57" s="42"/>
      <c r="AR57" s="42"/>
      <c r="AS57" s="42"/>
      <c r="AT57" s="42"/>
      <c r="AU57" s="42"/>
      <c r="AV57" s="592" t="str">
        <f>IF(GameSheet!AV57="","",GameSheet!AV57)</f>
        <v/>
      </c>
      <c r="AW57" s="593"/>
      <c r="AX57" s="594"/>
      <c r="AY57" s="971" t="str">
        <f>IF(GameSheet!AY57="","",GameSheet!AY57)</f>
        <v/>
      </c>
      <c r="AZ57" s="971"/>
      <c r="BA57" s="971" t="str">
        <f>IF(GameSheet!BA57="","",GameSheet!BA57)</f>
        <v/>
      </c>
      <c r="BB57" s="972"/>
    </row>
    <row r="58" spans="1:54" ht="12.6" customHeight="1">
      <c r="A58" s="816">
        <v>3</v>
      </c>
      <c r="B58" s="817"/>
      <c r="C58" s="83">
        <f>GameSheet!C58</f>
        <v>0</v>
      </c>
      <c r="D58" s="83" t="s">
        <v>276</v>
      </c>
      <c r="E58" s="83">
        <f>GameSheet!E58</f>
        <v>0</v>
      </c>
      <c r="F58" s="197">
        <f>GameSheet!F58</f>
        <v>0</v>
      </c>
      <c r="G58" s="60" t="s">
        <v>257</v>
      </c>
      <c r="H58" s="200">
        <f>GameSheet!H58</f>
        <v>0</v>
      </c>
      <c r="I58" s="201">
        <f>GameSheet!I58</f>
        <v>0</v>
      </c>
      <c r="J58" s="60" t="s">
        <v>257</v>
      </c>
      <c r="K58" s="202">
        <f>GameSheet!K58</f>
        <v>0</v>
      </c>
      <c r="L58" s="822">
        <f>GameSheet!L58</f>
        <v>0</v>
      </c>
      <c r="M58" s="822"/>
      <c r="N58" s="822" t="s">
        <v>257</v>
      </c>
      <c r="O58" s="823"/>
      <c r="P58" s="822">
        <f>GameSheet!P58</f>
        <v>0</v>
      </c>
      <c r="Q58" s="625"/>
      <c r="R58" s="60">
        <f>GameSheet!R58</f>
        <v>0</v>
      </c>
      <c r="S58" s="875" t="s">
        <v>276</v>
      </c>
      <c r="T58" s="876"/>
      <c r="U58" s="60">
        <f>GameSheet!U58</f>
        <v>0</v>
      </c>
      <c r="V58" s="952" t="str">
        <f>GameSheet!V58</f>
        <v>-</v>
      </c>
      <c r="W58" s="953"/>
      <c r="X58" s="708" t="str">
        <f>GameSheet!X58</f>
        <v>-</v>
      </c>
      <c r="Y58" s="736"/>
      <c r="Z58" s="708" t="str">
        <f>GameSheet!Z58</f>
        <v>-</v>
      </c>
      <c r="AA58" s="735"/>
      <c r="AB58" s="708" t="str">
        <f>GameSheet!AB58</f>
        <v>-</v>
      </c>
      <c r="AC58" s="709"/>
      <c r="AD58" s="49"/>
      <c r="AE58" s="719" t="s">
        <v>296</v>
      </c>
      <c r="AF58" s="656"/>
      <c r="AG58" s="657"/>
      <c r="AH58" s="932" t="str">
        <f>IF(GameSheet!AH58="","",GameSheet!AH58)</f>
        <v/>
      </c>
      <c r="AI58" s="933"/>
      <c r="AJ58" s="934"/>
      <c r="AK58" s="655" t="s">
        <v>297</v>
      </c>
      <c r="AL58" s="656"/>
      <c r="AM58" s="657"/>
      <c r="AN58" s="973" t="str">
        <f>IF(GameSheet!AN58="","",GameSheet!AN58)</f>
        <v/>
      </c>
      <c r="AO58" s="974"/>
      <c r="AP58" s="975"/>
      <c r="AQ58" s="42"/>
      <c r="AR58" s="42"/>
      <c r="AS58" s="42"/>
      <c r="AT58" s="42"/>
      <c r="AU58" s="42"/>
      <c r="AV58" s="592" t="str">
        <f>IF(GameSheet!AV58="","",GameSheet!AV58)</f>
        <v/>
      </c>
      <c r="AW58" s="593"/>
      <c r="AX58" s="594"/>
      <c r="AY58" s="971" t="str">
        <f>IF(GameSheet!AY58="","",GameSheet!AY58)</f>
        <v/>
      </c>
      <c r="AZ58" s="971"/>
      <c r="BA58" s="971" t="str">
        <f>IF(GameSheet!BA58="","",GameSheet!BA58)</f>
        <v/>
      </c>
      <c r="BB58" s="972"/>
    </row>
    <row r="59" spans="1:54" ht="12.6" customHeight="1">
      <c r="A59" s="816" t="s">
        <v>295</v>
      </c>
      <c r="B59" s="817"/>
      <c r="C59" s="83" t="str">
        <f>GameSheet!C59</f>
        <v>-</v>
      </c>
      <c r="D59" s="83" t="s">
        <v>276</v>
      </c>
      <c r="E59" s="83" t="str">
        <f>GameSheet!E59</f>
        <v>-</v>
      </c>
      <c r="F59" s="201" t="str">
        <f>GameSheet!F59</f>
        <v>-</v>
      </c>
      <c r="G59" s="60" t="s">
        <v>257</v>
      </c>
      <c r="H59" s="83" t="str">
        <f>GameSheet!H59</f>
        <v>-</v>
      </c>
      <c r="I59" s="201" t="str">
        <f>GameSheet!I59</f>
        <v>-</v>
      </c>
      <c r="J59" s="60" t="s">
        <v>257</v>
      </c>
      <c r="K59" s="202" t="str">
        <f>GameSheet!K59</f>
        <v>-</v>
      </c>
      <c r="L59" s="818" t="str">
        <f>GameSheet!L59</f>
        <v>-</v>
      </c>
      <c r="M59" s="818"/>
      <c r="N59" s="818" t="s">
        <v>257</v>
      </c>
      <c r="O59" s="820"/>
      <c r="P59" s="818" t="str">
        <f>GameSheet!P59</f>
        <v>-</v>
      </c>
      <c r="Q59" s="613"/>
      <c r="R59" s="60" t="str">
        <f>GameSheet!R59</f>
        <v>-</v>
      </c>
      <c r="S59" s="818" t="s">
        <v>276</v>
      </c>
      <c r="T59" s="872"/>
      <c r="U59" s="60" t="str">
        <f>GameSheet!U59</f>
        <v>-</v>
      </c>
      <c r="V59" s="734" t="str">
        <f>GameSheet!V59</f>
        <v>-</v>
      </c>
      <c r="W59" s="735"/>
      <c r="X59" s="708" t="str">
        <f>GameSheet!X59</f>
        <v>-</v>
      </c>
      <c r="Y59" s="736"/>
      <c r="Z59" s="708" t="str">
        <f>GameSheet!Z59</f>
        <v>-</v>
      </c>
      <c r="AA59" s="735"/>
      <c r="AB59" s="708" t="str">
        <f>GameSheet!AB59</f>
        <v>-</v>
      </c>
      <c r="AC59" s="709"/>
      <c r="AD59" s="49"/>
      <c r="AE59" s="747" t="s">
        <v>298</v>
      </c>
      <c r="AF59" s="621"/>
      <c r="AG59" s="622"/>
      <c r="AH59" s="932" t="str">
        <f>IF(GameSheet!AH59="","",GameSheet!AH59)</f>
        <v>-</v>
      </c>
      <c r="AI59" s="933"/>
      <c r="AJ59" s="934"/>
      <c r="AK59" s="654" t="s">
        <v>299</v>
      </c>
      <c r="AL59" s="621"/>
      <c r="AM59" s="622"/>
      <c r="AN59" s="932" t="str">
        <f>IF(GameSheet!AN59="","",GameSheet!AN59)</f>
        <v>-</v>
      </c>
      <c r="AO59" s="933"/>
      <c r="AP59" s="934"/>
      <c r="AQ59" s="42"/>
      <c r="AR59" s="42"/>
      <c r="AS59" s="42"/>
      <c r="AT59" s="42"/>
      <c r="AU59" s="42"/>
      <c r="AV59" s="592" t="str">
        <f>IF(GameSheet!AV59="","",GameSheet!AV59)</f>
        <v/>
      </c>
      <c r="AW59" s="593"/>
      <c r="AX59" s="594"/>
      <c r="AY59" s="971" t="str">
        <f>IF(GameSheet!AY59="","",GameSheet!AY59)</f>
        <v/>
      </c>
      <c r="AZ59" s="971"/>
      <c r="BA59" s="971" t="str">
        <f>IF(GameSheet!BA59="","",GameSheet!BA59)</f>
        <v/>
      </c>
      <c r="BB59" s="972"/>
    </row>
    <row r="60" spans="1:54" ht="12.6" customHeight="1">
      <c r="A60" s="906" t="s">
        <v>888</v>
      </c>
      <c r="B60" s="907"/>
      <c r="C60" s="107" t="str">
        <f>GameSheet!C60</f>
        <v>-</v>
      </c>
      <c r="D60" s="107" t="s">
        <v>276</v>
      </c>
      <c r="E60" s="107" t="str">
        <f>GameSheet!E60</f>
        <v>-</v>
      </c>
      <c r="F60" s="201" t="str">
        <f>GameSheet!F60</f>
        <v>-</v>
      </c>
      <c r="G60" s="60" t="s">
        <v>257</v>
      </c>
      <c r="H60" s="60" t="str">
        <f>GameSheet!H60</f>
        <v>-</v>
      </c>
      <c r="I60" s="201" t="str">
        <f>GameSheet!I60</f>
        <v>-</v>
      </c>
      <c r="J60" s="60" t="s">
        <v>257</v>
      </c>
      <c r="K60" s="202" t="str">
        <f>GameSheet!K60</f>
        <v>-</v>
      </c>
      <c r="L60" s="822" t="str">
        <f>GameSheet!L60</f>
        <v>-</v>
      </c>
      <c r="M60" s="822"/>
      <c r="N60" s="822" t="s">
        <v>257</v>
      </c>
      <c r="O60" s="823"/>
      <c r="P60" s="822" t="str">
        <f>GameSheet!P60</f>
        <v>-</v>
      </c>
      <c r="Q60" s="625"/>
      <c r="R60" s="60" t="str">
        <f>GameSheet!R60</f>
        <v>-</v>
      </c>
      <c r="S60" s="822" t="s">
        <v>276</v>
      </c>
      <c r="T60" s="901"/>
      <c r="U60" s="60" t="str">
        <f>GameSheet!U60</f>
        <v>-</v>
      </c>
      <c r="V60" s="733" t="str">
        <f>GameSheet!V60</f>
        <v>-</v>
      </c>
      <c r="W60" s="729"/>
      <c r="X60" s="664" t="str">
        <f>GameSheet!X60</f>
        <v>-</v>
      </c>
      <c r="Y60" s="665"/>
      <c r="Z60" s="664" t="str">
        <f>GameSheet!Z60</f>
        <v>-</v>
      </c>
      <c r="AA60" s="729"/>
      <c r="AB60" s="664" t="str">
        <f>GameSheet!AB60</f>
        <v>-</v>
      </c>
      <c r="AC60" s="730"/>
      <c r="AD60" s="49"/>
      <c r="AE60" s="719" t="s">
        <v>455</v>
      </c>
      <c r="AF60" s="978"/>
      <c r="AG60" s="978"/>
      <c r="AH60" s="978"/>
      <c r="AI60" s="979"/>
      <c r="AJ60" s="980" t="str">
        <f>IF(GameSheet!AJ60="","",GameSheet!AJ60)</f>
        <v/>
      </c>
      <c r="AK60" s="981"/>
      <c r="AL60" s="981"/>
      <c r="AM60" s="981"/>
      <c r="AN60" s="981"/>
      <c r="AO60" s="981"/>
      <c r="AP60" s="982"/>
      <c r="AQ60" s="42"/>
      <c r="AR60" s="42"/>
      <c r="AS60" s="42"/>
      <c r="AT60" s="42"/>
      <c r="AU60" s="42"/>
      <c r="AV60" s="592" t="str">
        <f>IF(GameSheet!AV60="","",GameSheet!AV60)</f>
        <v/>
      </c>
      <c r="AW60" s="593"/>
      <c r="AX60" s="594"/>
      <c r="AY60" s="971" t="str">
        <f>IF(GameSheet!AY60="","",GameSheet!AY60)</f>
        <v/>
      </c>
      <c r="AZ60" s="971"/>
      <c r="BA60" s="971" t="str">
        <f>IF(GameSheet!BA60="","",GameSheet!BA60)</f>
        <v/>
      </c>
      <c r="BB60" s="972"/>
    </row>
    <row r="61" spans="1:54" ht="12.6" customHeight="1">
      <c r="A61" s="771" t="s">
        <v>300</v>
      </c>
      <c r="B61" s="834"/>
      <c r="C61" s="82">
        <f>IF(ISBLANK(C56),"",SUM(C56:C60))</f>
        <v>0</v>
      </c>
      <c r="D61" s="82" t="s">
        <v>276</v>
      </c>
      <c r="E61" s="82">
        <f>IF(ISBLANK(E56),"",SUM(E56:E60))</f>
        <v>0</v>
      </c>
      <c r="F61" s="198">
        <f>SUM(F56:F60)</f>
        <v>0</v>
      </c>
      <c r="G61" s="82" t="s">
        <v>257</v>
      </c>
      <c r="H61" s="82">
        <f>SUM(H56:H60)</f>
        <v>0</v>
      </c>
      <c r="I61" s="198">
        <f>SUM(I56:I60)</f>
        <v>0</v>
      </c>
      <c r="J61" s="82" t="s">
        <v>257</v>
      </c>
      <c r="K61" s="199">
        <f>SUM(K56:K60)</f>
        <v>0</v>
      </c>
      <c r="L61" s="732">
        <f>SUM(L56:M60)</f>
        <v>0</v>
      </c>
      <c r="M61" s="732"/>
      <c r="N61" s="838" t="s">
        <v>257</v>
      </c>
      <c r="O61" s="839"/>
      <c r="P61" s="732">
        <f>SUM(P56:Q60)</f>
        <v>0</v>
      </c>
      <c r="Q61" s="905"/>
      <c r="R61" s="82">
        <f>SUM(R56:R60)</f>
        <v>0</v>
      </c>
      <c r="S61" s="819" t="s">
        <v>276</v>
      </c>
      <c r="T61" s="768"/>
      <c r="U61" s="82">
        <f>SUM(U56:U60)</f>
        <v>0</v>
      </c>
      <c r="V61" s="989">
        <f>GameSheet!V61</f>
        <v>0</v>
      </c>
      <c r="W61" s="983"/>
      <c r="X61" s="976" t="str">
        <f>GameSheet!X61</f>
        <v>-</v>
      </c>
      <c r="Y61" s="977"/>
      <c r="Z61" s="976">
        <f>GameSheet!Z61</f>
        <v>0</v>
      </c>
      <c r="AA61" s="983"/>
      <c r="AB61" s="976" t="str">
        <f>GameSheet!AB61</f>
        <v>-</v>
      </c>
      <c r="AC61" s="984"/>
      <c r="AD61" s="50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4"/>
      <c r="AP61" s="74"/>
      <c r="AQ61" s="42"/>
      <c r="AR61" s="42"/>
      <c r="AS61" s="42"/>
      <c r="AT61" s="42"/>
      <c r="AU61" s="42"/>
      <c r="AV61" s="592" t="str">
        <f>IF(GameSheet!AV61="","",GameSheet!AV61)</f>
        <v/>
      </c>
      <c r="AW61" s="593"/>
      <c r="AX61" s="594"/>
      <c r="AY61" s="971" t="str">
        <f>IF(GameSheet!AY61="","",GameSheet!AY61)</f>
        <v/>
      </c>
      <c r="AZ61" s="971"/>
      <c r="BA61" s="971" t="str">
        <f>IF(GameSheet!BA61="","",GameSheet!BA61)</f>
        <v/>
      </c>
      <c r="BB61" s="972"/>
    </row>
    <row r="62" spans="1:54" ht="12.6" customHeight="1">
      <c r="A62" s="985" t="s">
        <v>563</v>
      </c>
      <c r="B62" s="985"/>
      <c r="C62" s="986"/>
      <c r="D62" s="986"/>
      <c r="E62" s="986"/>
      <c r="F62" s="986"/>
      <c r="G62" s="986"/>
      <c r="H62" s="986"/>
      <c r="I62" s="986"/>
      <c r="J62" s="986"/>
      <c r="K62" s="986"/>
      <c r="L62" s="986"/>
      <c r="M62" s="986"/>
      <c r="N62" s="986"/>
      <c r="O62" s="986"/>
      <c r="P62" s="986"/>
      <c r="Q62" s="986"/>
      <c r="R62" s="986"/>
      <c r="S62" s="986"/>
      <c r="T62" s="986"/>
      <c r="U62" s="986"/>
      <c r="V62" s="987"/>
      <c r="W62" s="987"/>
      <c r="X62" s="987"/>
      <c r="Y62" s="987"/>
      <c r="Z62" s="987"/>
      <c r="AA62" s="988"/>
      <c r="AB62" s="988"/>
      <c r="AC62" s="988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592" t="str">
        <f>IF(GameSheet!AV62="","",GameSheet!AV62)</f>
        <v/>
      </c>
      <c r="AW62" s="593"/>
      <c r="AX62" s="594"/>
      <c r="AY62" s="971" t="str">
        <f>IF(GameSheet!AY62="","",GameSheet!AY62)</f>
        <v/>
      </c>
      <c r="AZ62" s="971"/>
      <c r="BA62" s="971" t="str">
        <f>IF(GameSheet!BA62="","",GameSheet!BA62)</f>
        <v/>
      </c>
      <c r="BB62" s="972"/>
    </row>
    <row r="63" spans="1:54" ht="12.6" customHeight="1">
      <c r="A63" s="883" t="s">
        <v>460</v>
      </c>
      <c r="B63" s="884"/>
      <c r="C63" s="884"/>
      <c r="D63" s="884"/>
      <c r="E63" s="884"/>
      <c r="F63" s="884"/>
      <c r="G63" s="990" t="str">
        <f>IF(GameSheet!G63="","",GameSheet!G63)</f>
        <v>-</v>
      </c>
      <c r="H63" s="991"/>
      <c r="I63" s="991"/>
      <c r="J63" s="991"/>
      <c r="K63" s="991"/>
      <c r="L63" s="991"/>
      <c r="M63" s="991"/>
      <c r="N63" s="991"/>
      <c r="O63" s="991"/>
      <c r="P63" s="991"/>
      <c r="Q63" s="991"/>
      <c r="R63" s="991"/>
      <c r="S63" s="991"/>
      <c r="T63" s="991"/>
      <c r="U63" s="992"/>
      <c r="V63" s="661" t="s">
        <v>457</v>
      </c>
      <c r="W63" s="662"/>
      <c r="X63" s="662"/>
      <c r="Y63" s="662"/>
      <c r="Z63" s="663"/>
      <c r="AA63" s="993" t="str">
        <f>IF(GameSheet!AA63="","",GameSheet!AA63)</f>
        <v/>
      </c>
      <c r="AB63" s="994"/>
      <c r="AC63" s="994"/>
      <c r="AD63" s="994"/>
      <c r="AE63" s="994"/>
      <c r="AF63" s="994"/>
      <c r="AG63" s="995"/>
      <c r="AH63" s="717" t="s">
        <v>456</v>
      </c>
      <c r="AI63" s="996"/>
      <c r="AJ63" s="996"/>
      <c r="AK63" s="996"/>
      <c r="AL63" s="997"/>
      <c r="AM63" s="998" t="str">
        <f>IF(GameSheet!AM63="","",GameSheet!AM63)</f>
        <v/>
      </c>
      <c r="AN63" s="999"/>
      <c r="AO63" s="999"/>
      <c r="AP63" s="999"/>
      <c r="AQ63" s="999"/>
      <c r="AR63" s="999"/>
      <c r="AS63" s="1000"/>
      <c r="AT63" s="52"/>
      <c r="AU63" s="52"/>
      <c r="AV63" s="592" t="str">
        <f>IF(GameSheet!AV63="","",GameSheet!AV63)</f>
        <v/>
      </c>
      <c r="AW63" s="593"/>
      <c r="AX63" s="594"/>
      <c r="AY63" s="971" t="str">
        <f>IF(GameSheet!AY63="","",GameSheet!AY63)</f>
        <v/>
      </c>
      <c r="AZ63" s="971"/>
      <c r="BA63" s="971" t="str">
        <f>IF(GameSheet!BA63="","",GameSheet!BA63)</f>
        <v/>
      </c>
      <c r="BB63" s="972"/>
    </row>
    <row r="64" spans="1:54" ht="12.6" customHeight="1">
      <c r="A64" s="902" t="s">
        <v>461</v>
      </c>
      <c r="B64" s="1001"/>
      <c r="C64" s="1001"/>
      <c r="D64" s="1001"/>
      <c r="E64" s="1001"/>
      <c r="F64" s="1002"/>
      <c r="G64" s="1003" t="str">
        <f>IF(GameSheet!G64="","",GameSheet!G64)</f>
        <v>-</v>
      </c>
      <c r="H64" s="870"/>
      <c r="I64" s="870"/>
      <c r="J64" s="870"/>
      <c r="K64" s="870"/>
      <c r="L64" s="870"/>
      <c r="M64" s="870"/>
      <c r="N64" s="870"/>
      <c r="O64" s="870"/>
      <c r="P64" s="870"/>
      <c r="Q64" s="870"/>
      <c r="R64" s="870"/>
      <c r="S64" s="870"/>
      <c r="T64" s="870"/>
      <c r="U64" s="1004"/>
      <c r="V64" s="824" t="s">
        <v>457</v>
      </c>
      <c r="W64" s="1005"/>
      <c r="X64" s="1005"/>
      <c r="Y64" s="1005"/>
      <c r="Z64" s="1006"/>
      <c r="AA64" s="1007" t="str">
        <f>IF(GameSheet!AA64="","",GameSheet!AA64)</f>
        <v/>
      </c>
      <c r="AB64" s="1008"/>
      <c r="AC64" s="1008"/>
      <c r="AD64" s="1008"/>
      <c r="AE64" s="1008"/>
      <c r="AF64" s="1008"/>
      <c r="AG64" s="1009"/>
      <c r="AH64" s="710" t="s">
        <v>456</v>
      </c>
      <c r="AI64" s="1005"/>
      <c r="AJ64" s="1005"/>
      <c r="AK64" s="1005"/>
      <c r="AL64" s="1006"/>
      <c r="AM64" s="1010" t="str">
        <f>IF(GameSheet!AM64="","",GameSheet!AM64)</f>
        <v/>
      </c>
      <c r="AN64" s="1011"/>
      <c r="AO64" s="1011"/>
      <c r="AP64" s="1011"/>
      <c r="AQ64" s="1011"/>
      <c r="AR64" s="1011"/>
      <c r="AS64" s="1012"/>
      <c r="AT64" s="52"/>
      <c r="AU64" s="52"/>
      <c r="AV64" s="592" t="str">
        <f>IF(GameSheet!AV64="","",GameSheet!AV64)</f>
        <v/>
      </c>
      <c r="AW64" s="593"/>
      <c r="AX64" s="594"/>
      <c r="AY64" s="971" t="str">
        <f>IF(GameSheet!AY64="","",GameSheet!AY64)</f>
        <v/>
      </c>
      <c r="AZ64" s="971"/>
      <c r="BA64" s="971" t="str">
        <f>IF(GameSheet!BA64="","",GameSheet!BA64)</f>
        <v/>
      </c>
      <c r="BB64" s="972"/>
    </row>
    <row r="65" spans="1:54" ht="12.6" customHeight="1">
      <c r="A65" s="824" t="s">
        <v>459</v>
      </c>
      <c r="B65" s="1013"/>
      <c r="C65" s="1013"/>
      <c r="D65" s="1013"/>
      <c r="E65" s="1013"/>
      <c r="F65" s="1014"/>
      <c r="G65" s="615" t="str">
        <f>IF(GameSheet!G65="","",GameSheet!G65)</f>
        <v/>
      </c>
      <c r="H65" s="1015"/>
      <c r="I65" s="1015"/>
      <c r="J65" s="1015"/>
      <c r="K65" s="1015"/>
      <c r="L65" s="1015"/>
      <c r="M65" s="1015"/>
      <c r="N65" s="1015"/>
      <c r="O65" s="1015"/>
      <c r="P65" s="1015"/>
      <c r="Q65" s="1015"/>
      <c r="R65" s="1015"/>
      <c r="S65" s="1015"/>
      <c r="T65" s="1015"/>
      <c r="U65" s="1016"/>
      <c r="V65" s="824" t="s">
        <v>465</v>
      </c>
      <c r="W65" s="1005"/>
      <c r="X65" s="1005"/>
      <c r="Y65" s="1005"/>
      <c r="Z65" s="1006"/>
      <c r="AA65" s="1007" t="str">
        <f>IF(GameSheet!AA65="","",GameSheet!AA65)</f>
        <v/>
      </c>
      <c r="AB65" s="1008"/>
      <c r="AC65" s="1008"/>
      <c r="AD65" s="1008"/>
      <c r="AE65" s="1008"/>
      <c r="AF65" s="1008"/>
      <c r="AG65" s="1009"/>
      <c r="AH65" s="714" t="s">
        <v>346</v>
      </c>
      <c r="AI65" s="1005"/>
      <c r="AJ65" s="1005"/>
      <c r="AK65" s="1005"/>
      <c r="AL65" s="1006"/>
      <c r="AM65" s="1010" t="str">
        <f>IF(GameSheet!AM65="","",GameSheet!AM65)</f>
        <v/>
      </c>
      <c r="AN65" s="1011"/>
      <c r="AO65" s="1011"/>
      <c r="AP65" s="1011"/>
      <c r="AQ65" s="1011"/>
      <c r="AR65" s="1011"/>
      <c r="AS65" s="1012"/>
      <c r="AT65" s="52"/>
      <c r="AU65" s="52"/>
      <c r="AV65" s="592" t="str">
        <f>IF(GameSheet!AV65="","",GameSheet!AV65)</f>
        <v/>
      </c>
      <c r="AW65" s="593"/>
      <c r="AX65" s="594"/>
      <c r="AY65" s="971" t="str">
        <f>IF(GameSheet!AY65="","",GameSheet!AY65)</f>
        <v/>
      </c>
      <c r="AZ65" s="971"/>
      <c r="BA65" s="971" t="str">
        <f>IF(GameSheet!BA65="","",GameSheet!BA65)</f>
        <v/>
      </c>
      <c r="BB65" s="972"/>
    </row>
    <row r="66" spans="1:54" ht="12.6" customHeight="1">
      <c r="A66" s="824" t="s">
        <v>463</v>
      </c>
      <c r="B66" s="1013"/>
      <c r="C66" s="1013"/>
      <c r="D66" s="1013"/>
      <c r="E66" s="1013"/>
      <c r="F66" s="1014"/>
      <c r="G66" s="615" t="str">
        <f>IF(GameSheet!G66="","",GameSheet!G66)</f>
        <v/>
      </c>
      <c r="H66" s="1015"/>
      <c r="I66" s="1015"/>
      <c r="J66" s="1015"/>
      <c r="K66" s="1015"/>
      <c r="L66" s="1015"/>
      <c r="M66" s="1015"/>
      <c r="N66" s="1015"/>
      <c r="O66" s="1015"/>
      <c r="P66" s="1015"/>
      <c r="Q66" s="1015"/>
      <c r="R66" s="1015"/>
      <c r="S66" s="1015"/>
      <c r="T66" s="1015"/>
      <c r="U66" s="1016"/>
      <c r="V66" s="824" t="s">
        <v>465</v>
      </c>
      <c r="W66" s="1005"/>
      <c r="X66" s="1005"/>
      <c r="Y66" s="1005"/>
      <c r="Z66" s="1006"/>
      <c r="AA66" s="1007" t="str">
        <f>IF(GameSheet!AA66="","",GameSheet!AA66)</f>
        <v/>
      </c>
      <c r="AB66" s="1008"/>
      <c r="AC66" s="1008"/>
      <c r="AD66" s="1008"/>
      <c r="AE66" s="1008"/>
      <c r="AF66" s="1008"/>
      <c r="AG66" s="1009"/>
      <c r="AH66" s="849" t="s">
        <v>524</v>
      </c>
      <c r="AI66" s="1020"/>
      <c r="AJ66" s="1020"/>
      <c r="AK66" s="1020"/>
      <c r="AL66" s="1021"/>
      <c r="AM66" s="1024"/>
      <c r="AN66" s="1025"/>
      <c r="AO66" s="1025"/>
      <c r="AP66" s="1025"/>
      <c r="AQ66" s="1025"/>
      <c r="AR66" s="1025"/>
      <c r="AS66" s="1026"/>
      <c r="AT66" s="52"/>
      <c r="AU66" s="52"/>
      <c r="AV66" s="592" t="str">
        <f>IF(GameSheet!AV66="","",GameSheet!AV66)</f>
        <v/>
      </c>
      <c r="AW66" s="593"/>
      <c r="AX66" s="594"/>
      <c r="AY66" s="971" t="str">
        <f>IF(GameSheet!AY66="","",GameSheet!AY66)</f>
        <v/>
      </c>
      <c r="AZ66" s="971"/>
      <c r="BA66" s="971" t="str">
        <f>IF(GameSheet!BA66="","",GameSheet!BA66)</f>
        <v/>
      </c>
      <c r="BB66" s="972"/>
    </row>
    <row r="67" spans="1:54" ht="12.6" customHeight="1">
      <c r="A67" s="835" t="s">
        <v>464</v>
      </c>
      <c r="B67" s="1034"/>
      <c r="C67" s="1034"/>
      <c r="D67" s="1034"/>
      <c r="E67" s="1034"/>
      <c r="F67" s="1035"/>
      <c r="G67" s="623" t="str">
        <f>IF(GameSheet!G67="","",GameSheet!G67)</f>
        <v/>
      </c>
      <c r="H67" s="1036"/>
      <c r="I67" s="1036"/>
      <c r="J67" s="1036"/>
      <c r="K67" s="1036"/>
      <c r="L67" s="1036"/>
      <c r="M67" s="1036"/>
      <c r="N67" s="1036"/>
      <c r="O67" s="1036"/>
      <c r="P67" s="1036"/>
      <c r="Q67" s="1036"/>
      <c r="R67" s="1036"/>
      <c r="S67" s="1036"/>
      <c r="T67" s="1036"/>
      <c r="U67" s="1037"/>
      <c r="V67" s="835" t="s">
        <v>458</v>
      </c>
      <c r="W67" s="1038"/>
      <c r="X67" s="1038"/>
      <c r="Y67" s="1038"/>
      <c r="Z67" s="1039"/>
      <c r="AA67" s="1017" t="str">
        <f>IF(GameSheet!AA67="","",GameSheet!AA67)</f>
        <v/>
      </c>
      <c r="AB67" s="1018"/>
      <c r="AC67" s="1018"/>
      <c r="AD67" s="1018"/>
      <c r="AE67" s="1018"/>
      <c r="AF67" s="1018"/>
      <c r="AG67" s="1019"/>
      <c r="AH67" s="1022"/>
      <c r="AI67" s="1022"/>
      <c r="AJ67" s="1022"/>
      <c r="AK67" s="1022"/>
      <c r="AL67" s="1023"/>
      <c r="AM67" s="1027"/>
      <c r="AN67" s="1028"/>
      <c r="AO67" s="1028"/>
      <c r="AP67" s="1028"/>
      <c r="AQ67" s="1028"/>
      <c r="AR67" s="1028"/>
      <c r="AS67" s="1029"/>
      <c r="AT67" s="52"/>
      <c r="AU67" s="52"/>
      <c r="AV67" s="597" t="str">
        <f>IF(GameSheet!AV67="","",GameSheet!AV67)</f>
        <v/>
      </c>
      <c r="AW67" s="598"/>
      <c r="AX67" s="599"/>
      <c r="AY67" s="1030" t="str">
        <f>IF(GameSheet!AY67="","",GameSheet!AY67)</f>
        <v/>
      </c>
      <c r="AZ67" s="1030"/>
      <c r="BA67" s="1030" t="str">
        <f>IF(GameSheet!BA67="","",GameSheet!BA67)</f>
        <v/>
      </c>
      <c r="BB67" s="1040"/>
    </row>
    <row r="68" spans="1:54" ht="4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ht="12" customHeight="1">
      <c r="A69" s="862" t="s">
        <v>301</v>
      </c>
      <c r="B69" s="863"/>
      <c r="C69" s="863"/>
      <c r="D69" s="863"/>
      <c r="E69" s="863"/>
      <c r="F69" s="177"/>
      <c r="G69" s="1031" t="s">
        <v>969</v>
      </c>
      <c r="H69" s="1032"/>
      <c r="I69" s="1032"/>
      <c r="J69" s="1032"/>
      <c r="K69" s="1032"/>
      <c r="L69" s="1032"/>
      <c r="M69" s="1032"/>
      <c r="N69" s="1032"/>
      <c r="O69" s="1032"/>
      <c r="P69" s="1032"/>
      <c r="Q69" s="1032"/>
      <c r="R69" s="1032"/>
      <c r="S69" s="1032"/>
      <c r="T69" s="1032"/>
      <c r="U69" s="1032"/>
      <c r="V69" s="1032"/>
      <c r="W69" s="1032"/>
      <c r="X69" s="1032"/>
      <c r="Y69" s="1032"/>
      <c r="Z69" s="1032"/>
      <c r="AA69" s="1032"/>
      <c r="AB69" s="1032"/>
      <c r="AC69" s="1032"/>
      <c r="AD69" s="1032"/>
      <c r="AE69" s="1032"/>
      <c r="AF69" s="1032"/>
      <c r="AG69" s="1032"/>
      <c r="AH69" s="1032"/>
      <c r="AI69" s="1032"/>
      <c r="AJ69" s="1032"/>
      <c r="AK69" s="1032"/>
      <c r="AL69" s="1032"/>
      <c r="AM69" s="1032"/>
      <c r="AN69" s="1032"/>
      <c r="AO69" s="1032"/>
      <c r="AP69" s="1032"/>
      <c r="AQ69" s="1032"/>
      <c r="AR69" s="1032"/>
      <c r="AS69" s="1032"/>
      <c r="AT69" s="1032"/>
      <c r="AU69" s="1032"/>
      <c r="AV69" s="1032"/>
      <c r="AW69" s="1032"/>
      <c r="AX69" s="1032"/>
      <c r="AY69" s="1032"/>
      <c r="AZ69" s="1032"/>
      <c r="BA69" s="1032"/>
      <c r="BB69" s="1033"/>
    </row>
    <row r="70" spans="1:54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</sheetData>
  <mergeCells count="613">
    <mergeCell ref="O42:S42"/>
    <mergeCell ref="B50:N50"/>
    <mergeCell ref="O50:S50"/>
    <mergeCell ref="B52:N52"/>
    <mergeCell ref="O44:S44"/>
    <mergeCell ref="B45:N45"/>
    <mergeCell ref="O45:S45"/>
    <mergeCell ref="O47:S47"/>
    <mergeCell ref="O49:S49"/>
    <mergeCell ref="B51:N51"/>
    <mergeCell ref="O40:S40"/>
    <mergeCell ref="B48:N48"/>
    <mergeCell ref="O48:S48"/>
    <mergeCell ref="B49:N49"/>
    <mergeCell ref="B41:N41"/>
    <mergeCell ref="O41:S41"/>
    <mergeCell ref="B46:N46"/>
    <mergeCell ref="O46:S46"/>
    <mergeCell ref="B47:N47"/>
    <mergeCell ref="B42:N42"/>
    <mergeCell ref="B36:N36"/>
    <mergeCell ref="O36:S36"/>
    <mergeCell ref="B43:N43"/>
    <mergeCell ref="O43:S43"/>
    <mergeCell ref="B44:N44"/>
    <mergeCell ref="B38:N38"/>
    <mergeCell ref="O38:S38"/>
    <mergeCell ref="B39:N39"/>
    <mergeCell ref="O39:S39"/>
    <mergeCell ref="B40:N40"/>
    <mergeCell ref="B32:N32"/>
    <mergeCell ref="O32:S32"/>
    <mergeCell ref="B34:N34"/>
    <mergeCell ref="O34:S34"/>
    <mergeCell ref="B37:N37"/>
    <mergeCell ref="O37:S37"/>
    <mergeCell ref="B33:N33"/>
    <mergeCell ref="O33:S33"/>
    <mergeCell ref="B35:N35"/>
    <mergeCell ref="O35:S35"/>
    <mergeCell ref="T28:U28"/>
    <mergeCell ref="T31:U31"/>
    <mergeCell ref="O31:S31"/>
    <mergeCell ref="B31:N31"/>
    <mergeCell ref="A29:F30"/>
    <mergeCell ref="G29:U30"/>
    <mergeCell ref="B25:N25"/>
    <mergeCell ref="O25:S25"/>
    <mergeCell ref="B26:N26"/>
    <mergeCell ref="O26:S26"/>
    <mergeCell ref="B28:N28"/>
    <mergeCell ref="O28:S28"/>
    <mergeCell ref="B20:N20"/>
    <mergeCell ref="O20:S20"/>
    <mergeCell ref="B27:N27"/>
    <mergeCell ref="O27:S27"/>
    <mergeCell ref="B22:N22"/>
    <mergeCell ref="O22:S22"/>
    <mergeCell ref="B23:N23"/>
    <mergeCell ref="O23:S23"/>
    <mergeCell ref="B24:N24"/>
    <mergeCell ref="O24:S24"/>
    <mergeCell ref="B21:N21"/>
    <mergeCell ref="O21:S21"/>
    <mergeCell ref="B16:N16"/>
    <mergeCell ref="O16:S16"/>
    <mergeCell ref="B17:N17"/>
    <mergeCell ref="O17:S17"/>
    <mergeCell ref="B18:N18"/>
    <mergeCell ref="O18:S18"/>
    <mergeCell ref="B19:N19"/>
    <mergeCell ref="O19:S19"/>
    <mergeCell ref="B8:N8"/>
    <mergeCell ref="O8:S8"/>
    <mergeCell ref="B13:N13"/>
    <mergeCell ref="O13:S13"/>
    <mergeCell ref="B14:N14"/>
    <mergeCell ref="O14:S14"/>
    <mergeCell ref="B11:N11"/>
    <mergeCell ref="O11:S11"/>
    <mergeCell ref="B12:N12"/>
    <mergeCell ref="O12:S12"/>
    <mergeCell ref="B15:N15"/>
    <mergeCell ref="O15:S15"/>
    <mergeCell ref="BA67:BB67"/>
    <mergeCell ref="BA65:BB65"/>
    <mergeCell ref="BA66:BB66"/>
    <mergeCell ref="B6:N6"/>
    <mergeCell ref="B10:N10"/>
    <mergeCell ref="O10:S10"/>
    <mergeCell ref="B9:N9"/>
    <mergeCell ref="O9:S9"/>
    <mergeCell ref="B7:N7"/>
    <mergeCell ref="O7:S7"/>
    <mergeCell ref="A66:F66"/>
    <mergeCell ref="G66:U66"/>
    <mergeCell ref="V66:Z66"/>
    <mergeCell ref="A69:E69"/>
    <mergeCell ref="G69:BB69"/>
    <mergeCell ref="A67:F67"/>
    <mergeCell ref="G67:U67"/>
    <mergeCell ref="V67:Z67"/>
    <mergeCell ref="AA67:AG67"/>
    <mergeCell ref="AA66:AG66"/>
    <mergeCell ref="AV65:AX65"/>
    <mergeCell ref="AY65:AZ65"/>
    <mergeCell ref="AH66:AL67"/>
    <mergeCell ref="AM66:AS67"/>
    <mergeCell ref="AV66:AX66"/>
    <mergeCell ref="AY66:AZ66"/>
    <mergeCell ref="AV67:AX67"/>
    <mergeCell ref="AY67:AZ67"/>
    <mergeCell ref="A65:F65"/>
    <mergeCell ref="G65:U65"/>
    <mergeCell ref="V65:Z65"/>
    <mergeCell ref="AA65:AG65"/>
    <mergeCell ref="AH65:AL65"/>
    <mergeCell ref="AM65:AS65"/>
    <mergeCell ref="BA63:BB63"/>
    <mergeCell ref="A64:F64"/>
    <mergeCell ref="G64:U64"/>
    <mergeCell ref="V64:Z64"/>
    <mergeCell ref="AA64:AG64"/>
    <mergeCell ref="AH64:AL64"/>
    <mergeCell ref="AM64:AS64"/>
    <mergeCell ref="AV64:AX64"/>
    <mergeCell ref="AY64:AZ64"/>
    <mergeCell ref="BA64:BB64"/>
    <mergeCell ref="A63:F63"/>
    <mergeCell ref="G63:U63"/>
    <mergeCell ref="V63:Z63"/>
    <mergeCell ref="AA63:AG63"/>
    <mergeCell ref="AV63:AX63"/>
    <mergeCell ref="AY63:AZ63"/>
    <mergeCell ref="AH63:AL63"/>
    <mergeCell ref="AM63:AS63"/>
    <mergeCell ref="BA61:BB61"/>
    <mergeCell ref="A62:U62"/>
    <mergeCell ref="V62:W62"/>
    <mergeCell ref="X62:Y62"/>
    <mergeCell ref="Z62:AA62"/>
    <mergeCell ref="AB62:AC62"/>
    <mergeCell ref="AV62:AX62"/>
    <mergeCell ref="AY62:AZ62"/>
    <mergeCell ref="S61:T61"/>
    <mergeCell ref="V61:W61"/>
    <mergeCell ref="N61:O61"/>
    <mergeCell ref="AV60:AX60"/>
    <mergeCell ref="AY60:AZ60"/>
    <mergeCell ref="AE60:AI60"/>
    <mergeCell ref="AJ60:AP60"/>
    <mergeCell ref="BA62:BB62"/>
    <mergeCell ref="Z61:AA61"/>
    <mergeCell ref="AB61:AC61"/>
    <mergeCell ref="AV61:AX61"/>
    <mergeCell ref="AY61:AZ61"/>
    <mergeCell ref="BA60:BB60"/>
    <mergeCell ref="AB60:AC60"/>
    <mergeCell ref="A59:B59"/>
    <mergeCell ref="X61:Y61"/>
    <mergeCell ref="Z60:AA60"/>
    <mergeCell ref="S60:T60"/>
    <mergeCell ref="V60:W60"/>
    <mergeCell ref="X60:Y60"/>
    <mergeCell ref="V59:W59"/>
    <mergeCell ref="A61:B61"/>
    <mergeCell ref="AB59:AC59"/>
    <mergeCell ref="AE59:AG59"/>
    <mergeCell ref="AH59:AJ59"/>
    <mergeCell ref="AK59:AM59"/>
    <mergeCell ref="P61:Q61"/>
    <mergeCell ref="A60:B60"/>
    <mergeCell ref="L60:M60"/>
    <mergeCell ref="N60:O60"/>
    <mergeCell ref="P60:Q60"/>
    <mergeCell ref="L61:M61"/>
    <mergeCell ref="BA59:BB59"/>
    <mergeCell ref="AY59:AZ59"/>
    <mergeCell ref="L59:M59"/>
    <mergeCell ref="N59:O59"/>
    <mergeCell ref="P59:Q59"/>
    <mergeCell ref="AN58:AP58"/>
    <mergeCell ref="AV58:AX58"/>
    <mergeCell ref="AN59:AP59"/>
    <mergeCell ref="AV59:AX59"/>
    <mergeCell ref="AH58:AJ58"/>
    <mergeCell ref="AK58:AM58"/>
    <mergeCell ref="S59:T59"/>
    <mergeCell ref="S58:T58"/>
    <mergeCell ref="V58:W58"/>
    <mergeCell ref="A58:B58"/>
    <mergeCell ref="L58:M58"/>
    <mergeCell ref="N58:O58"/>
    <mergeCell ref="P58:Q58"/>
    <mergeCell ref="X59:Y59"/>
    <mergeCell ref="Z59:AA59"/>
    <mergeCell ref="AY56:AZ56"/>
    <mergeCell ref="BA56:BB56"/>
    <mergeCell ref="AY57:AZ57"/>
    <mergeCell ref="BA57:BB57"/>
    <mergeCell ref="X58:Y58"/>
    <mergeCell ref="Z58:AA58"/>
    <mergeCell ref="AY58:AZ58"/>
    <mergeCell ref="BA58:BB58"/>
    <mergeCell ref="Z57:AA57"/>
    <mergeCell ref="AB57:AC57"/>
    <mergeCell ref="AE57:AF57"/>
    <mergeCell ref="AG57:AH57"/>
    <mergeCell ref="AI57:AJ57"/>
    <mergeCell ref="AB58:AC58"/>
    <mergeCell ref="AE58:AG58"/>
    <mergeCell ref="A57:B57"/>
    <mergeCell ref="L57:M57"/>
    <mergeCell ref="N57:O57"/>
    <mergeCell ref="P57:Q57"/>
    <mergeCell ref="AO56:AP56"/>
    <mergeCell ref="AV56:AX56"/>
    <mergeCell ref="AK57:AL57"/>
    <mergeCell ref="AM57:AN57"/>
    <mergeCell ref="AO57:AP57"/>
    <mergeCell ref="AV57:AX57"/>
    <mergeCell ref="Z56:AA56"/>
    <mergeCell ref="AG56:AH56"/>
    <mergeCell ref="AI56:AJ56"/>
    <mergeCell ref="AK56:AL56"/>
    <mergeCell ref="AM56:AN56"/>
    <mergeCell ref="S57:T57"/>
    <mergeCell ref="V57:W57"/>
    <mergeCell ref="AB56:AC56"/>
    <mergeCell ref="AE56:AF56"/>
    <mergeCell ref="X57:Y57"/>
    <mergeCell ref="AM55:AN55"/>
    <mergeCell ref="AY55:AZ55"/>
    <mergeCell ref="BA55:BB55"/>
    <mergeCell ref="A56:B56"/>
    <mergeCell ref="L56:M56"/>
    <mergeCell ref="N56:O56"/>
    <mergeCell ref="P56:Q56"/>
    <mergeCell ref="S56:T56"/>
    <mergeCell ref="V56:W56"/>
    <mergeCell ref="X56:Y56"/>
    <mergeCell ref="V55:W55"/>
    <mergeCell ref="X55:Y55"/>
    <mergeCell ref="AO55:AP55"/>
    <mergeCell ref="AV55:AX55"/>
    <mergeCell ref="Z55:AA55"/>
    <mergeCell ref="AB55:AC55"/>
    <mergeCell ref="AE55:AF55"/>
    <mergeCell ref="AG55:AH55"/>
    <mergeCell ref="AI55:AJ55"/>
    <mergeCell ref="AK55:AL55"/>
    <mergeCell ref="V54:Y54"/>
    <mergeCell ref="F55:H55"/>
    <mergeCell ref="I55:K55"/>
    <mergeCell ref="M54:P54"/>
    <mergeCell ref="Q54:R54"/>
    <mergeCell ref="A54:L54"/>
    <mergeCell ref="A55:B55"/>
    <mergeCell ref="C55:E55"/>
    <mergeCell ref="L55:Q55"/>
    <mergeCell ref="R55:U55"/>
    <mergeCell ref="AP51:AR51"/>
    <mergeCell ref="AP52:AR52"/>
    <mergeCell ref="B53:N53"/>
    <mergeCell ref="O53:S53"/>
    <mergeCell ref="AU53:AX53"/>
    <mergeCell ref="T54:U54"/>
    <mergeCell ref="AP53:AR53"/>
    <mergeCell ref="T53:U53"/>
    <mergeCell ref="W53:Y53"/>
    <mergeCell ref="AJ53:AO53"/>
    <mergeCell ref="O52:S52"/>
    <mergeCell ref="T51:U51"/>
    <mergeCell ref="W51:Y51"/>
    <mergeCell ref="AH51:AI51"/>
    <mergeCell ref="T52:U52"/>
    <mergeCell ref="W52:Y52"/>
    <mergeCell ref="AH52:AI52"/>
    <mergeCell ref="O51:S51"/>
    <mergeCell ref="BA53:BB53"/>
    <mergeCell ref="AU52:AX52"/>
    <mergeCell ref="AY52:AZ52"/>
    <mergeCell ref="BA52:BB52"/>
    <mergeCell ref="AY53:AZ53"/>
    <mergeCell ref="AD53:AI53"/>
    <mergeCell ref="BA51:BB51"/>
    <mergeCell ref="BA49:BB49"/>
    <mergeCell ref="AU50:AX50"/>
    <mergeCell ref="AY50:AZ50"/>
    <mergeCell ref="BA50:BB50"/>
    <mergeCell ref="AU51:AX51"/>
    <mergeCell ref="AY51:AZ51"/>
    <mergeCell ref="AP49:AR49"/>
    <mergeCell ref="AU49:AX49"/>
    <mergeCell ref="AY49:AZ49"/>
    <mergeCell ref="T50:U50"/>
    <mergeCell ref="W50:Y50"/>
    <mergeCell ref="AH50:AI50"/>
    <mergeCell ref="T49:U49"/>
    <mergeCell ref="W49:Y49"/>
    <mergeCell ref="AH49:AI49"/>
    <mergeCell ref="AP50:AR50"/>
    <mergeCell ref="BA47:BB47"/>
    <mergeCell ref="AU48:AX48"/>
    <mergeCell ref="AY48:AZ48"/>
    <mergeCell ref="BA48:BB48"/>
    <mergeCell ref="AP47:AR47"/>
    <mergeCell ref="AU47:AX47"/>
    <mergeCell ref="AY47:AZ47"/>
    <mergeCell ref="AP48:AR48"/>
    <mergeCell ref="T48:U48"/>
    <mergeCell ref="W48:Y48"/>
    <mergeCell ref="AH48:AI48"/>
    <mergeCell ref="T47:U47"/>
    <mergeCell ref="W47:Y47"/>
    <mergeCell ref="AH47:AI47"/>
    <mergeCell ref="BA45:BB45"/>
    <mergeCell ref="AU46:AX46"/>
    <mergeCell ref="AY46:AZ46"/>
    <mergeCell ref="BA46:BB46"/>
    <mergeCell ref="AP45:AR45"/>
    <mergeCell ref="AU45:AX45"/>
    <mergeCell ref="AY45:AZ45"/>
    <mergeCell ref="AP46:AR46"/>
    <mergeCell ref="T46:U46"/>
    <mergeCell ref="W46:Y46"/>
    <mergeCell ref="AH46:AI46"/>
    <mergeCell ref="T45:U45"/>
    <mergeCell ref="W45:Y45"/>
    <mergeCell ref="AH45:AI45"/>
    <mergeCell ref="BA43:BB43"/>
    <mergeCell ref="AU44:AX44"/>
    <mergeCell ref="AY44:AZ44"/>
    <mergeCell ref="BA44:BB44"/>
    <mergeCell ref="AP43:AR43"/>
    <mergeCell ref="AU43:AX43"/>
    <mergeCell ref="AY43:AZ43"/>
    <mergeCell ref="AP44:AR44"/>
    <mergeCell ref="T44:U44"/>
    <mergeCell ref="W44:Y44"/>
    <mergeCell ref="AH44:AI44"/>
    <mergeCell ref="T43:U43"/>
    <mergeCell ref="W43:Y43"/>
    <mergeCell ref="AH43:AI43"/>
    <mergeCell ref="BA41:BB41"/>
    <mergeCell ref="AU42:AX42"/>
    <mergeCell ref="AY42:AZ42"/>
    <mergeCell ref="BA42:BB42"/>
    <mergeCell ref="AP41:AR41"/>
    <mergeCell ref="AU41:AX41"/>
    <mergeCell ref="AY41:AZ41"/>
    <mergeCell ref="AP42:AR42"/>
    <mergeCell ref="T42:U42"/>
    <mergeCell ref="W42:Y42"/>
    <mergeCell ref="AH42:AI42"/>
    <mergeCell ref="T41:U41"/>
    <mergeCell ref="W41:Y41"/>
    <mergeCell ref="AH41:AI41"/>
    <mergeCell ref="BA39:BB39"/>
    <mergeCell ref="AU40:AX40"/>
    <mergeCell ref="AY40:AZ40"/>
    <mergeCell ref="BA40:BB40"/>
    <mergeCell ref="AU39:AX39"/>
    <mergeCell ref="AY39:AZ39"/>
    <mergeCell ref="AU37:AX37"/>
    <mergeCell ref="T40:U40"/>
    <mergeCell ref="W40:Y40"/>
    <mergeCell ref="AH40:AI40"/>
    <mergeCell ref="T39:U39"/>
    <mergeCell ref="W39:Y39"/>
    <mergeCell ref="AH39:AI39"/>
    <mergeCell ref="AP40:AR40"/>
    <mergeCell ref="AP39:AR39"/>
    <mergeCell ref="AY36:AZ36"/>
    <mergeCell ref="BA36:BB36"/>
    <mergeCell ref="AP36:AR36"/>
    <mergeCell ref="AP38:AR38"/>
    <mergeCell ref="BA37:BB37"/>
    <mergeCell ref="AU38:AX38"/>
    <mergeCell ref="AY38:AZ38"/>
    <mergeCell ref="BA38:BB38"/>
    <mergeCell ref="AY37:AZ37"/>
    <mergeCell ref="AP37:AR37"/>
    <mergeCell ref="BA35:BB35"/>
    <mergeCell ref="AU35:AX35"/>
    <mergeCell ref="AY35:AZ35"/>
    <mergeCell ref="T38:U38"/>
    <mergeCell ref="W38:Y38"/>
    <mergeCell ref="AH38:AI38"/>
    <mergeCell ref="T37:U37"/>
    <mergeCell ref="W37:Y37"/>
    <mergeCell ref="AH37:AI37"/>
    <mergeCell ref="AU36:AX36"/>
    <mergeCell ref="T36:U36"/>
    <mergeCell ref="W36:Y36"/>
    <mergeCell ref="AH36:AI36"/>
    <mergeCell ref="AP35:AR35"/>
    <mergeCell ref="T35:U35"/>
    <mergeCell ref="W35:Y35"/>
    <mergeCell ref="AH35:AI35"/>
    <mergeCell ref="T33:U33"/>
    <mergeCell ref="W33:Y33"/>
    <mergeCell ref="AH33:AI33"/>
    <mergeCell ref="AP33:AR33"/>
    <mergeCell ref="T34:U34"/>
    <mergeCell ref="W34:Y34"/>
    <mergeCell ref="AH34:AI34"/>
    <mergeCell ref="AP34:AR34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AY33:AZ33"/>
    <mergeCell ref="BA33:BB33"/>
    <mergeCell ref="AP29:BB30"/>
    <mergeCell ref="AU34:AX34"/>
    <mergeCell ref="AY34:AZ34"/>
    <mergeCell ref="BA34:BB34"/>
    <mergeCell ref="AU33:AX33"/>
    <mergeCell ref="AY31:AZ31"/>
    <mergeCell ref="BA31:BB31"/>
    <mergeCell ref="BA32:BB32"/>
    <mergeCell ref="AU27:AX27"/>
    <mergeCell ref="AY27:AZ27"/>
    <mergeCell ref="BA27:BB27"/>
    <mergeCell ref="T27:U27"/>
    <mergeCell ref="W27:Y27"/>
    <mergeCell ref="T26:U26"/>
    <mergeCell ref="W26:Y26"/>
    <mergeCell ref="AH26:AI26"/>
    <mergeCell ref="AH27:AI27"/>
    <mergeCell ref="AP27:AR27"/>
    <mergeCell ref="AU25:AX25"/>
    <mergeCell ref="AY25:AZ25"/>
    <mergeCell ref="BA25:BB25"/>
    <mergeCell ref="AP26:AR26"/>
    <mergeCell ref="AU26:AX26"/>
    <mergeCell ref="AY26:AZ26"/>
    <mergeCell ref="BA26:BB26"/>
    <mergeCell ref="AP25:AR25"/>
    <mergeCell ref="T25:U25"/>
    <mergeCell ref="W25:Y25"/>
    <mergeCell ref="AH25:AI25"/>
    <mergeCell ref="AH24:AI24"/>
    <mergeCell ref="AP23:AR23"/>
    <mergeCell ref="AU23:AX23"/>
    <mergeCell ref="W23:Y23"/>
    <mergeCell ref="AH23:AI23"/>
    <mergeCell ref="T24:U24"/>
    <mergeCell ref="W24:Y24"/>
    <mergeCell ref="AY23:AZ23"/>
    <mergeCell ref="T21:U21"/>
    <mergeCell ref="W21:Y21"/>
    <mergeCell ref="AH21:AI21"/>
    <mergeCell ref="BA23:BB23"/>
    <mergeCell ref="AP24:AR24"/>
    <mergeCell ref="AU24:AX24"/>
    <mergeCell ref="AY24:AZ24"/>
    <mergeCell ref="BA24:BB24"/>
    <mergeCell ref="T23:U23"/>
    <mergeCell ref="T22:U22"/>
    <mergeCell ref="W22:Y22"/>
    <mergeCell ref="AH22:AI22"/>
    <mergeCell ref="BA21:BB21"/>
    <mergeCell ref="AP22:AR22"/>
    <mergeCell ref="AU22:AX22"/>
    <mergeCell ref="AY22:AZ22"/>
    <mergeCell ref="BA22:BB22"/>
    <mergeCell ref="AP21:AR21"/>
    <mergeCell ref="T20:U20"/>
    <mergeCell ref="W20:Y20"/>
    <mergeCell ref="AH20:AI20"/>
    <mergeCell ref="AP19:AR19"/>
    <mergeCell ref="AU21:AX21"/>
    <mergeCell ref="AY21:AZ21"/>
    <mergeCell ref="AP20:AR20"/>
    <mergeCell ref="AU20:AX20"/>
    <mergeCell ref="AY20:AZ20"/>
    <mergeCell ref="AJ4:AO27"/>
    <mergeCell ref="AP18:AR18"/>
    <mergeCell ref="AU18:AX18"/>
    <mergeCell ref="AY18:AZ18"/>
    <mergeCell ref="BA20:BB20"/>
    <mergeCell ref="BA18:BB18"/>
    <mergeCell ref="AU19:AX19"/>
    <mergeCell ref="AY19:AZ19"/>
    <mergeCell ref="BA19:BB19"/>
    <mergeCell ref="AU17:AX17"/>
    <mergeCell ref="T17:U17"/>
    <mergeCell ref="W17:Y17"/>
    <mergeCell ref="AH17:AI17"/>
    <mergeCell ref="T19:U19"/>
    <mergeCell ref="W19:Y19"/>
    <mergeCell ref="AH19:AI19"/>
    <mergeCell ref="T18:U18"/>
    <mergeCell ref="W18:Y18"/>
    <mergeCell ref="AH18:AI18"/>
    <mergeCell ref="BA14:BB14"/>
    <mergeCell ref="AU15:AX15"/>
    <mergeCell ref="AY15:AZ15"/>
    <mergeCell ref="BA15:BB15"/>
    <mergeCell ref="AY14:AZ14"/>
    <mergeCell ref="AY17:AZ17"/>
    <mergeCell ref="BA17:BB17"/>
    <mergeCell ref="AY16:AZ16"/>
    <mergeCell ref="AU16:AX16"/>
    <mergeCell ref="BA16:BB16"/>
    <mergeCell ref="T15:U15"/>
    <mergeCell ref="W15:Y15"/>
    <mergeCell ref="AH15:AI15"/>
    <mergeCell ref="T16:U16"/>
    <mergeCell ref="W16:Y16"/>
    <mergeCell ref="AH16:AI16"/>
    <mergeCell ref="BA12:BB12"/>
    <mergeCell ref="AU13:AX13"/>
    <mergeCell ref="AY13:AZ13"/>
    <mergeCell ref="BA13:BB13"/>
    <mergeCell ref="AY12:AZ12"/>
    <mergeCell ref="AU12:AX12"/>
    <mergeCell ref="W8:Y8"/>
    <mergeCell ref="T12:U12"/>
    <mergeCell ref="W12:Y12"/>
    <mergeCell ref="AH12:AI12"/>
    <mergeCell ref="T14:U14"/>
    <mergeCell ref="W14:Y14"/>
    <mergeCell ref="AH14:AI14"/>
    <mergeCell ref="T13:U13"/>
    <mergeCell ref="W13:Y13"/>
    <mergeCell ref="AH13:AI13"/>
    <mergeCell ref="T10:U10"/>
    <mergeCell ref="W10:Y10"/>
    <mergeCell ref="AH6:AI6"/>
    <mergeCell ref="T11:U11"/>
    <mergeCell ref="W11:Y11"/>
    <mergeCell ref="T9:U9"/>
    <mergeCell ref="T8:U8"/>
    <mergeCell ref="W9:Y9"/>
    <mergeCell ref="AH9:AI9"/>
    <mergeCell ref="AH8:AI8"/>
    <mergeCell ref="AP10:AR10"/>
    <mergeCell ref="AH11:AI11"/>
    <mergeCell ref="AH7:AI7"/>
    <mergeCell ref="AH10:AI10"/>
    <mergeCell ref="AP8:AR8"/>
    <mergeCell ref="AP9:AR9"/>
    <mergeCell ref="T7:U7"/>
    <mergeCell ref="W7:Y7"/>
    <mergeCell ref="AY7:AZ7"/>
    <mergeCell ref="BA7:BB7"/>
    <mergeCell ref="AU6:AX6"/>
    <mergeCell ref="T6:U6"/>
    <mergeCell ref="W6:Y6"/>
    <mergeCell ref="AY6:AZ6"/>
    <mergeCell ref="A4:F5"/>
    <mergeCell ref="G4:U5"/>
    <mergeCell ref="V4:AC5"/>
    <mergeCell ref="AD4:AI5"/>
    <mergeCell ref="BA6:BB6"/>
    <mergeCell ref="AP6:AR6"/>
    <mergeCell ref="O6:S6"/>
    <mergeCell ref="AU8:AX8"/>
    <mergeCell ref="AP17:AR17"/>
    <mergeCell ref="AU11:AX11"/>
    <mergeCell ref="AP16:AR16"/>
    <mergeCell ref="AP15:AR15"/>
    <mergeCell ref="AU14:AX14"/>
    <mergeCell ref="AP12:AR12"/>
    <mergeCell ref="AP14:AR14"/>
    <mergeCell ref="AP13:AR13"/>
    <mergeCell ref="AP11:AR11"/>
    <mergeCell ref="AY11:AZ11"/>
    <mergeCell ref="BA11:BB11"/>
    <mergeCell ref="AU10:AX10"/>
    <mergeCell ref="AY9:AZ9"/>
    <mergeCell ref="BA9:BB9"/>
    <mergeCell ref="AY10:AZ10"/>
    <mergeCell ref="BA10:BB10"/>
    <mergeCell ref="AU9:AX9"/>
    <mergeCell ref="BA8:BB8"/>
    <mergeCell ref="AU7:AX7"/>
    <mergeCell ref="AR2:AT2"/>
    <mergeCell ref="AM2:AN2"/>
    <mergeCell ref="AU2:AW2"/>
    <mergeCell ref="AP4:BB5"/>
    <mergeCell ref="AP7:AR7"/>
    <mergeCell ref="AO2:AQ2"/>
    <mergeCell ref="AX2:AZ2"/>
    <mergeCell ref="AY8:AZ8"/>
    <mergeCell ref="BA2:BB2"/>
    <mergeCell ref="A1:V1"/>
    <mergeCell ref="Y1:AO1"/>
    <mergeCell ref="A2:B2"/>
    <mergeCell ref="C2:S2"/>
    <mergeCell ref="T2:V2"/>
    <mergeCell ref="W2:AD2"/>
    <mergeCell ref="AE2:AF2"/>
    <mergeCell ref="AG2:AL2"/>
  </mergeCells>
  <phoneticPr fontId="13"/>
  <dataValidations count="5"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AU7:AX28 AU32:AX53">
      <formula1>PENALTY</formula1>
    </dataValidation>
  </dataValidations>
  <printOptions horizontalCentered="1" verticalCentered="1"/>
  <pageMargins left="0" right="0" top="0.19685039370078741" bottom="0" header="0" footer="0.35433070866141736"/>
  <pageSetup paperSize="9" orientation="portrait" horizontalDpi="4294967293" r:id="rId1"/>
  <drawing r:id="rId2"/>
  <legacyDrawing r:id="rId3"/>
  <controls>
    <mc:AlternateContent xmlns:mc="http://schemas.openxmlformats.org/markup-compatibility/2006">
      <mc:Choice Requires="x14">
        <control shapeId="4098" r:id="rId4" name="Label2">
          <controlPr print="0" autoLine="0" r:id="rId5">
            <anchor moveWithCells="1">
              <from>
                <xdr:col>6</xdr:col>
                <xdr:colOff>47625</xdr:colOff>
                <xdr:row>69</xdr:row>
                <xdr:rowOff>66675</xdr:rowOff>
              </from>
              <to>
                <xdr:col>30</xdr:col>
                <xdr:colOff>104775</xdr:colOff>
                <xdr:row>71</xdr:row>
                <xdr:rowOff>19050</xdr:rowOff>
              </to>
            </anchor>
          </controlPr>
        </control>
      </mc:Choice>
      <mc:Fallback>
        <control shapeId="4098" r:id="rId4" name="Label2"/>
      </mc:Fallback>
    </mc:AlternateContent>
    <mc:AlternateContent xmlns:mc="http://schemas.openxmlformats.org/markup-compatibility/2006">
      <mc:Choice Requires="x14">
        <control shapeId="4097" r:id="rId6" name="Label1">
          <controlPr print="0" autoLine="0" r:id="rId7">
            <anchor moveWithCells="1">
              <from>
                <xdr:col>35</xdr:col>
                <xdr:colOff>114300</xdr:colOff>
                <xdr:row>0</xdr:row>
                <xdr:rowOff>0</xdr:rowOff>
              </from>
              <to>
                <xdr:col>52</xdr:col>
                <xdr:colOff>142875</xdr:colOff>
                <xdr:row>0</xdr:row>
                <xdr:rowOff>228600</xdr:rowOff>
              </to>
            </anchor>
          </controlPr>
        </control>
      </mc:Choice>
      <mc:Fallback>
        <control shapeId="4097" r:id="rId6" name="Label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V56"/>
  <sheetViews>
    <sheetView zoomScaleNormal="100" workbookViewId="0">
      <selection activeCell="W13" sqref="W13"/>
    </sheetView>
  </sheetViews>
  <sheetFormatPr defaultRowHeight="13.5"/>
  <cols>
    <col min="1" max="1" width="2.25" customWidth="1"/>
    <col min="2" max="19" width="4.625" customWidth="1"/>
  </cols>
  <sheetData>
    <row r="2" spans="2:22">
      <c r="B2" s="172" t="s">
        <v>857</v>
      </c>
      <c r="C2" s="172"/>
    </row>
    <row r="4" spans="2:22">
      <c r="B4" s="406" t="s">
        <v>952</v>
      </c>
      <c r="C4" s="407"/>
      <c r="D4" s="407"/>
      <c r="E4" s="407"/>
      <c r="F4" s="407"/>
      <c r="G4" s="407"/>
      <c r="H4" s="407"/>
      <c r="I4" s="407"/>
      <c r="J4" s="408"/>
      <c r="K4" s="406" t="s">
        <v>951</v>
      </c>
      <c r="L4" s="407"/>
      <c r="M4" s="407"/>
      <c r="N4" s="407"/>
      <c r="O4" s="407"/>
      <c r="P4" s="407"/>
      <c r="Q4" s="407"/>
      <c r="R4" s="407"/>
      <c r="S4" s="408"/>
    </row>
    <row r="5" spans="2:22">
      <c r="B5" s="362" t="s">
        <v>949</v>
      </c>
      <c r="C5" s="371" t="s">
        <v>948</v>
      </c>
      <c r="D5" s="360" t="s">
        <v>947</v>
      </c>
      <c r="E5" s="359" t="s">
        <v>946</v>
      </c>
      <c r="F5" s="425" t="s">
        <v>945</v>
      </c>
      <c r="G5" s="425"/>
      <c r="H5" s="426" t="s">
        <v>944</v>
      </c>
      <c r="I5" s="427"/>
      <c r="J5" s="398" t="s">
        <v>950</v>
      </c>
      <c r="K5" s="399"/>
      <c r="L5" s="361" t="s">
        <v>949</v>
      </c>
      <c r="M5" s="371" t="s">
        <v>948</v>
      </c>
      <c r="N5" s="360" t="s">
        <v>947</v>
      </c>
      <c r="O5" s="359" t="s">
        <v>946</v>
      </c>
      <c r="P5" s="425" t="s">
        <v>945</v>
      </c>
      <c r="Q5" s="425"/>
      <c r="R5" s="426" t="s">
        <v>944</v>
      </c>
      <c r="S5" s="428"/>
      <c r="U5" s="380" t="s">
        <v>914</v>
      </c>
      <c r="V5" t="s">
        <v>916</v>
      </c>
    </row>
    <row r="6" spans="2:22">
      <c r="B6" s="358" t="s">
        <v>263</v>
      </c>
      <c r="C6" s="357" t="s">
        <v>272</v>
      </c>
      <c r="D6" s="429" t="s">
        <v>943</v>
      </c>
      <c r="E6" s="430"/>
      <c r="F6" s="431" t="s">
        <v>274</v>
      </c>
      <c r="G6" s="432"/>
      <c r="H6" s="431" t="s">
        <v>942</v>
      </c>
      <c r="I6" s="433"/>
      <c r="J6" s="400"/>
      <c r="K6" s="401"/>
      <c r="L6" s="356" t="s">
        <v>263</v>
      </c>
      <c r="M6" s="356" t="s">
        <v>272</v>
      </c>
      <c r="N6" s="429" t="s">
        <v>943</v>
      </c>
      <c r="O6" s="430"/>
      <c r="P6" s="431" t="s">
        <v>274</v>
      </c>
      <c r="Q6" s="432"/>
      <c r="R6" s="431" t="s">
        <v>942</v>
      </c>
      <c r="S6" s="434"/>
    </row>
    <row r="7" spans="2:22">
      <c r="B7" s="335"/>
      <c r="C7" s="334" t="s">
        <v>138</v>
      </c>
      <c r="D7" s="333" t="s">
        <v>138</v>
      </c>
      <c r="E7" s="332"/>
      <c r="F7" s="404" t="s">
        <v>138</v>
      </c>
      <c r="G7" s="405"/>
      <c r="H7" s="435">
        <v>33</v>
      </c>
      <c r="I7" s="436"/>
      <c r="J7" s="411" t="s">
        <v>941</v>
      </c>
      <c r="K7" s="412"/>
      <c r="L7" s="334"/>
      <c r="M7" s="334"/>
      <c r="N7" s="333"/>
      <c r="O7" s="332"/>
      <c r="P7" s="404"/>
      <c r="Q7" s="405"/>
      <c r="R7" s="435">
        <v>1</v>
      </c>
      <c r="S7" s="437"/>
      <c r="U7" s="379" t="s">
        <v>914</v>
      </c>
      <c r="V7" t="s">
        <v>915</v>
      </c>
    </row>
    <row r="8" spans="2:22">
      <c r="B8" s="355" t="s">
        <v>940</v>
      </c>
      <c r="C8" s="351" t="s">
        <v>939</v>
      </c>
      <c r="D8" s="354" t="s">
        <v>917</v>
      </c>
      <c r="E8" s="349" t="s">
        <v>938</v>
      </c>
      <c r="F8" s="438" t="s">
        <v>576</v>
      </c>
      <c r="G8" s="439"/>
      <c r="H8" s="413"/>
      <c r="I8" s="416"/>
      <c r="J8" s="440">
        <v>812</v>
      </c>
      <c r="K8" s="441"/>
      <c r="L8" s="344"/>
      <c r="M8" s="344"/>
      <c r="N8" s="329"/>
      <c r="O8" s="328"/>
      <c r="P8" s="413"/>
      <c r="Q8" s="415"/>
      <c r="R8" s="413"/>
      <c r="S8" s="414"/>
    </row>
    <row r="9" spans="2:22">
      <c r="B9" s="345"/>
      <c r="C9" s="344"/>
      <c r="D9" s="329"/>
      <c r="E9" s="328"/>
      <c r="F9" s="413"/>
      <c r="G9" s="415"/>
      <c r="H9" s="413"/>
      <c r="I9" s="416"/>
      <c r="J9" s="440">
        <v>1206</v>
      </c>
      <c r="K9" s="441"/>
      <c r="L9" s="352" t="s">
        <v>937</v>
      </c>
      <c r="M9" s="352" t="s">
        <v>27</v>
      </c>
      <c r="N9" s="456" t="s">
        <v>646</v>
      </c>
      <c r="O9" s="457"/>
      <c r="P9" s="442">
        <v>1206</v>
      </c>
      <c r="Q9" s="443"/>
      <c r="R9" s="442">
        <v>1406</v>
      </c>
      <c r="S9" s="444"/>
      <c r="U9" s="378" t="s">
        <v>914</v>
      </c>
      <c r="V9" t="s">
        <v>913</v>
      </c>
    </row>
    <row r="10" spans="2:22">
      <c r="B10" s="353" t="s">
        <v>918</v>
      </c>
      <c r="C10" s="352" t="s">
        <v>27</v>
      </c>
      <c r="D10" s="456" t="s">
        <v>679</v>
      </c>
      <c r="E10" s="457"/>
      <c r="F10" s="442">
        <v>1300</v>
      </c>
      <c r="G10" s="443"/>
      <c r="H10" s="442">
        <v>1430</v>
      </c>
      <c r="I10" s="445"/>
      <c r="J10" s="440">
        <v>1300</v>
      </c>
      <c r="K10" s="441"/>
      <c r="L10" s="344"/>
      <c r="M10" s="344"/>
      <c r="N10" s="329"/>
      <c r="O10" s="328"/>
      <c r="P10" s="413"/>
      <c r="Q10" s="415"/>
      <c r="R10" s="413"/>
      <c r="S10" s="414"/>
    </row>
    <row r="11" spans="2:22">
      <c r="B11" s="345"/>
      <c r="C11" s="344"/>
      <c r="D11" s="329"/>
      <c r="E11" s="328"/>
      <c r="F11" s="413"/>
      <c r="G11" s="415"/>
      <c r="H11" s="413"/>
      <c r="I11" s="416"/>
      <c r="J11" s="440">
        <v>1430</v>
      </c>
      <c r="K11" s="441"/>
      <c r="L11" s="351" t="s">
        <v>921</v>
      </c>
      <c r="M11" s="351" t="s">
        <v>917</v>
      </c>
      <c r="N11" s="354" t="s">
        <v>917</v>
      </c>
      <c r="O11" s="349" t="s">
        <v>861</v>
      </c>
      <c r="P11" s="446" t="s">
        <v>858</v>
      </c>
      <c r="Q11" s="447"/>
      <c r="R11" s="413"/>
      <c r="S11" s="414"/>
      <c r="U11" t="s">
        <v>912</v>
      </c>
    </row>
    <row r="12" spans="2:22">
      <c r="B12" s="345"/>
      <c r="C12" s="344"/>
      <c r="D12" s="329"/>
      <c r="E12" s="328"/>
      <c r="F12" s="413"/>
      <c r="G12" s="415"/>
      <c r="H12" s="448">
        <v>33</v>
      </c>
      <c r="I12" s="449"/>
      <c r="J12" s="440">
        <v>1500</v>
      </c>
      <c r="K12" s="441"/>
      <c r="L12" s="344"/>
      <c r="M12" s="344"/>
      <c r="N12" s="329"/>
      <c r="O12" s="328"/>
      <c r="P12" s="413"/>
      <c r="Q12" s="415"/>
      <c r="R12" s="448">
        <v>77</v>
      </c>
      <c r="S12" s="450"/>
    </row>
    <row r="13" spans="2:22">
      <c r="B13" s="353" t="s">
        <v>136</v>
      </c>
      <c r="C13" s="352" t="s">
        <v>926</v>
      </c>
      <c r="D13" s="456" t="s">
        <v>936</v>
      </c>
      <c r="E13" s="457"/>
      <c r="F13" s="442">
        <v>1633</v>
      </c>
      <c r="G13" s="443"/>
      <c r="H13" s="442">
        <v>1833</v>
      </c>
      <c r="I13" s="445"/>
      <c r="J13" s="440">
        <v>1633</v>
      </c>
      <c r="K13" s="441"/>
      <c r="L13" s="352" t="s">
        <v>141</v>
      </c>
      <c r="M13" s="352" t="s">
        <v>926</v>
      </c>
      <c r="N13" s="456" t="s">
        <v>671</v>
      </c>
      <c r="O13" s="457"/>
      <c r="P13" s="442">
        <v>1633</v>
      </c>
      <c r="Q13" s="443"/>
      <c r="R13" s="442">
        <v>1833</v>
      </c>
      <c r="S13" s="444"/>
    </row>
    <row r="14" spans="2:22">
      <c r="B14" s="345"/>
      <c r="C14" s="344"/>
      <c r="D14" s="329"/>
      <c r="E14" s="328"/>
      <c r="F14" s="413"/>
      <c r="G14" s="415"/>
      <c r="H14" s="413"/>
      <c r="I14" s="416"/>
      <c r="J14" s="440">
        <v>2045</v>
      </c>
      <c r="K14" s="441"/>
      <c r="L14" s="351" t="s">
        <v>935</v>
      </c>
      <c r="M14" s="351" t="s">
        <v>934</v>
      </c>
      <c r="N14" s="350">
        <v>15</v>
      </c>
      <c r="O14" s="349" t="s">
        <v>860</v>
      </c>
      <c r="P14" s="438" t="s">
        <v>922</v>
      </c>
      <c r="Q14" s="439"/>
      <c r="R14" s="413"/>
      <c r="S14" s="414"/>
    </row>
    <row r="15" spans="2:22">
      <c r="B15" s="345" t="s">
        <v>28</v>
      </c>
      <c r="C15" s="344" t="s">
        <v>147</v>
      </c>
      <c r="D15" s="458" t="s">
        <v>651</v>
      </c>
      <c r="E15" s="459"/>
      <c r="F15" s="413" t="s">
        <v>917</v>
      </c>
      <c r="G15" s="415"/>
      <c r="H15" s="413" t="s">
        <v>147</v>
      </c>
      <c r="I15" s="416"/>
      <c r="J15" s="440">
        <v>2305</v>
      </c>
      <c r="K15" s="441"/>
      <c r="L15" s="344" t="s">
        <v>139</v>
      </c>
      <c r="M15" s="344" t="s">
        <v>147</v>
      </c>
      <c r="N15" s="329" t="s">
        <v>917</v>
      </c>
      <c r="O15" s="347" t="s">
        <v>933</v>
      </c>
      <c r="P15" s="413"/>
      <c r="Q15" s="415"/>
      <c r="R15" s="413"/>
      <c r="S15" s="414"/>
    </row>
    <row r="16" spans="2:22">
      <c r="B16" s="345"/>
      <c r="C16" s="344"/>
      <c r="D16" s="329"/>
      <c r="E16" s="328"/>
      <c r="F16" s="413"/>
      <c r="G16" s="415"/>
      <c r="H16" s="413"/>
      <c r="I16" s="416"/>
      <c r="J16" s="440">
        <v>2500</v>
      </c>
      <c r="K16" s="441"/>
      <c r="L16" s="344" t="s">
        <v>932</v>
      </c>
      <c r="M16" s="344" t="s">
        <v>27</v>
      </c>
      <c r="N16" s="458" t="s">
        <v>602</v>
      </c>
      <c r="O16" s="459"/>
      <c r="P16" s="413">
        <v>2500</v>
      </c>
      <c r="Q16" s="415"/>
      <c r="R16" s="413">
        <v>2550</v>
      </c>
      <c r="S16" s="414"/>
    </row>
    <row r="17" spans="2:19">
      <c r="B17" s="345"/>
      <c r="C17" s="344"/>
      <c r="D17" s="329"/>
      <c r="E17" s="328"/>
      <c r="F17" s="413"/>
      <c r="G17" s="415"/>
      <c r="H17" s="413"/>
      <c r="I17" s="416"/>
      <c r="J17" s="440"/>
      <c r="K17" s="441"/>
      <c r="L17" s="344" t="s">
        <v>143</v>
      </c>
      <c r="M17" s="344" t="s">
        <v>929</v>
      </c>
      <c r="N17" s="458" t="s">
        <v>931</v>
      </c>
      <c r="O17" s="459"/>
      <c r="P17" s="413">
        <v>2550</v>
      </c>
      <c r="Q17" s="415"/>
      <c r="R17" s="413">
        <v>3550</v>
      </c>
      <c r="S17" s="414"/>
    </row>
    <row r="18" spans="2:19">
      <c r="B18" s="345" t="s">
        <v>921</v>
      </c>
      <c r="C18" s="344" t="s">
        <v>137</v>
      </c>
      <c r="D18" s="348">
        <v>19</v>
      </c>
      <c r="E18" s="347" t="s">
        <v>930</v>
      </c>
      <c r="F18" s="451" t="s">
        <v>924</v>
      </c>
      <c r="G18" s="452"/>
      <c r="H18" s="413"/>
      <c r="I18" s="416"/>
      <c r="J18" s="440">
        <v>2550</v>
      </c>
      <c r="K18" s="441"/>
      <c r="L18" s="344"/>
      <c r="M18" s="344"/>
      <c r="N18" s="329"/>
      <c r="O18" s="328"/>
      <c r="P18" s="413"/>
      <c r="Q18" s="415"/>
      <c r="R18" s="413"/>
      <c r="S18" s="414"/>
    </row>
    <row r="19" spans="2:19">
      <c r="B19" s="345" t="s">
        <v>929</v>
      </c>
      <c r="C19" s="344" t="s">
        <v>926</v>
      </c>
      <c r="D19" s="458" t="s">
        <v>344</v>
      </c>
      <c r="E19" s="459"/>
      <c r="F19" s="413">
        <v>2800</v>
      </c>
      <c r="G19" s="415"/>
      <c r="H19" s="413">
        <v>3000</v>
      </c>
      <c r="I19" s="416"/>
      <c r="J19" s="440">
        <v>2800</v>
      </c>
      <c r="K19" s="441"/>
      <c r="L19" s="344" t="s">
        <v>152</v>
      </c>
      <c r="M19" s="344" t="s">
        <v>27</v>
      </c>
      <c r="N19" s="458" t="s">
        <v>344</v>
      </c>
      <c r="O19" s="459"/>
      <c r="P19" s="413">
        <v>2800</v>
      </c>
      <c r="Q19" s="415"/>
      <c r="R19" s="413">
        <v>2920</v>
      </c>
      <c r="S19" s="414"/>
    </row>
    <row r="20" spans="2:19">
      <c r="B20" s="345" t="s">
        <v>928</v>
      </c>
      <c r="C20" s="344" t="s">
        <v>27</v>
      </c>
      <c r="D20" s="458" t="s">
        <v>344</v>
      </c>
      <c r="E20" s="459"/>
      <c r="F20" s="413">
        <v>2800</v>
      </c>
      <c r="G20" s="415"/>
      <c r="H20" s="413">
        <v>3000</v>
      </c>
      <c r="I20" s="416"/>
      <c r="J20" s="440"/>
      <c r="K20" s="441"/>
      <c r="L20" s="344" t="s">
        <v>927</v>
      </c>
      <c r="M20" s="344" t="s">
        <v>926</v>
      </c>
      <c r="N20" s="458" t="s">
        <v>344</v>
      </c>
      <c r="O20" s="459"/>
      <c r="P20" s="413">
        <v>2800</v>
      </c>
      <c r="Q20" s="415"/>
      <c r="R20" s="413">
        <v>3000</v>
      </c>
      <c r="S20" s="414"/>
    </row>
    <row r="21" spans="2:19">
      <c r="B21" s="345"/>
      <c r="C21" s="344"/>
      <c r="D21" s="329"/>
      <c r="E21" s="328"/>
      <c r="F21" s="413"/>
      <c r="G21" s="415"/>
      <c r="H21" s="413"/>
      <c r="I21" s="416"/>
      <c r="J21" s="440"/>
      <c r="K21" s="441"/>
      <c r="L21" s="344" t="s">
        <v>925</v>
      </c>
      <c r="M21" s="344" t="s">
        <v>27</v>
      </c>
      <c r="N21" s="458" t="s">
        <v>344</v>
      </c>
      <c r="O21" s="459"/>
      <c r="P21" s="413">
        <v>2800</v>
      </c>
      <c r="Q21" s="415"/>
      <c r="R21" s="413">
        <v>3000</v>
      </c>
      <c r="S21" s="414"/>
    </row>
    <row r="22" spans="2:19">
      <c r="B22" s="345" t="s">
        <v>920</v>
      </c>
      <c r="C22" s="344" t="s">
        <v>139</v>
      </c>
      <c r="D22" s="329" t="s">
        <v>147</v>
      </c>
      <c r="E22" s="347" t="s">
        <v>859</v>
      </c>
      <c r="F22" s="451" t="s">
        <v>924</v>
      </c>
      <c r="G22" s="452"/>
      <c r="H22" s="413"/>
      <c r="I22" s="416"/>
      <c r="J22" s="440">
        <v>2920</v>
      </c>
      <c r="K22" s="441"/>
      <c r="L22" s="344"/>
      <c r="M22" s="344"/>
      <c r="N22" s="329"/>
      <c r="O22" s="328"/>
      <c r="P22" s="413"/>
      <c r="Q22" s="415"/>
      <c r="R22" s="413"/>
      <c r="S22" s="414"/>
    </row>
    <row r="23" spans="2:19">
      <c r="B23" s="345"/>
      <c r="C23" s="344"/>
      <c r="D23" s="329"/>
      <c r="E23" s="328"/>
      <c r="F23" s="413"/>
      <c r="G23" s="415"/>
      <c r="H23" s="413"/>
      <c r="I23" s="416"/>
      <c r="J23" s="440">
        <v>4000</v>
      </c>
      <c r="K23" s="441"/>
      <c r="L23" s="344" t="s">
        <v>921</v>
      </c>
      <c r="M23" s="344" t="s">
        <v>147</v>
      </c>
      <c r="N23" s="329" t="s">
        <v>917</v>
      </c>
      <c r="O23" s="347" t="s">
        <v>923</v>
      </c>
      <c r="P23" s="413" t="s">
        <v>922</v>
      </c>
      <c r="Q23" s="415"/>
      <c r="R23" s="413"/>
      <c r="S23" s="414"/>
    </row>
    <row r="24" spans="2:19">
      <c r="B24" s="345"/>
      <c r="C24" s="344"/>
      <c r="D24" s="329"/>
      <c r="E24" s="328"/>
      <c r="F24" s="413"/>
      <c r="G24" s="415"/>
      <c r="H24" s="413"/>
      <c r="I24" s="416"/>
      <c r="J24" s="440">
        <v>4420</v>
      </c>
      <c r="K24" s="441"/>
      <c r="L24" s="344"/>
      <c r="M24" s="344"/>
      <c r="N24" s="329"/>
      <c r="O24" s="328"/>
      <c r="P24" s="413"/>
      <c r="Q24" s="415"/>
      <c r="R24" s="453">
        <v>77</v>
      </c>
      <c r="S24" s="454"/>
    </row>
    <row r="25" spans="2:19">
      <c r="B25" s="345"/>
      <c r="C25" s="344"/>
      <c r="D25" s="329"/>
      <c r="E25" s="328"/>
      <c r="F25" s="413"/>
      <c r="G25" s="415"/>
      <c r="H25" s="453" t="s">
        <v>160</v>
      </c>
      <c r="I25" s="455"/>
      <c r="J25" s="440">
        <v>4444</v>
      </c>
      <c r="K25" s="441"/>
      <c r="L25" s="344" t="s">
        <v>921</v>
      </c>
      <c r="M25" s="344" t="s">
        <v>920</v>
      </c>
      <c r="N25" s="348">
        <v>19</v>
      </c>
      <c r="O25" s="347" t="s">
        <v>919</v>
      </c>
      <c r="P25" s="413" t="s">
        <v>595</v>
      </c>
      <c r="Q25" s="415"/>
      <c r="R25" s="453">
        <v>77</v>
      </c>
      <c r="S25" s="454"/>
    </row>
    <row r="26" spans="2:19">
      <c r="B26" s="345" t="s">
        <v>918</v>
      </c>
      <c r="C26" s="344" t="s">
        <v>27</v>
      </c>
      <c r="D26" s="458" t="s">
        <v>344</v>
      </c>
      <c r="E26" s="459"/>
      <c r="F26" s="413">
        <v>4450</v>
      </c>
      <c r="G26" s="415"/>
      <c r="H26" s="413">
        <v>4500</v>
      </c>
      <c r="I26" s="416"/>
      <c r="J26" s="440">
        <v>4450</v>
      </c>
      <c r="K26" s="441"/>
      <c r="L26" s="344"/>
      <c r="M26" s="344"/>
      <c r="N26" s="329"/>
      <c r="O26" s="328"/>
      <c r="P26" s="413"/>
      <c r="Q26" s="415"/>
      <c r="R26" s="413"/>
      <c r="S26" s="414"/>
    </row>
    <row r="27" spans="2:19">
      <c r="B27" s="345"/>
      <c r="C27" s="344"/>
      <c r="D27" s="329"/>
      <c r="E27" s="328"/>
      <c r="F27" s="413"/>
      <c r="G27" s="415"/>
      <c r="H27" s="413" t="s">
        <v>147</v>
      </c>
      <c r="I27" s="416"/>
      <c r="J27" s="440">
        <v>4500</v>
      </c>
      <c r="K27" s="441"/>
      <c r="L27" s="344"/>
      <c r="M27" s="344"/>
      <c r="N27" s="329"/>
      <c r="O27" s="328"/>
      <c r="P27" s="413"/>
      <c r="Q27" s="415"/>
      <c r="R27" s="413" t="s">
        <v>917</v>
      </c>
      <c r="S27" s="414"/>
    </row>
    <row r="28" spans="2:19">
      <c r="B28" s="345"/>
      <c r="C28" s="344"/>
      <c r="D28" s="329"/>
      <c r="E28" s="328"/>
      <c r="F28" s="413"/>
      <c r="G28" s="415"/>
      <c r="H28" s="413"/>
      <c r="I28" s="416"/>
      <c r="J28" s="440"/>
      <c r="K28" s="441"/>
      <c r="L28" s="344"/>
      <c r="M28" s="344"/>
      <c r="N28" s="329"/>
      <c r="O28" s="328"/>
      <c r="P28" s="413"/>
      <c r="Q28" s="415"/>
      <c r="R28" s="413"/>
      <c r="S28" s="414"/>
    </row>
    <row r="29" spans="2:19">
      <c r="B29" s="345"/>
      <c r="C29" s="344"/>
      <c r="D29" s="329"/>
      <c r="E29" s="328"/>
      <c r="F29" s="413"/>
      <c r="G29" s="415"/>
      <c r="H29" s="413"/>
      <c r="I29" s="416"/>
      <c r="J29" s="440"/>
      <c r="K29" s="441"/>
      <c r="L29" s="344"/>
      <c r="M29" s="344"/>
      <c r="N29" s="329"/>
      <c r="O29" s="328"/>
      <c r="P29" s="413"/>
      <c r="Q29" s="415"/>
      <c r="R29" s="413"/>
      <c r="S29" s="414"/>
    </row>
    <row r="30" spans="2:19">
      <c r="B30" s="345"/>
      <c r="C30" s="344"/>
      <c r="D30" s="329"/>
      <c r="E30" s="328"/>
      <c r="F30" s="413"/>
      <c r="G30" s="415"/>
      <c r="H30" s="413"/>
      <c r="I30" s="416"/>
      <c r="J30" s="440"/>
      <c r="K30" s="441"/>
      <c r="L30" s="344"/>
      <c r="M30" s="344"/>
      <c r="N30" s="329"/>
      <c r="O30" s="328"/>
      <c r="P30" s="413"/>
      <c r="Q30" s="415"/>
      <c r="R30" s="413"/>
      <c r="S30" s="414"/>
    </row>
    <row r="31" spans="2:19">
      <c r="B31" s="345"/>
      <c r="C31" s="344"/>
      <c r="D31" s="329"/>
      <c r="E31" s="328"/>
      <c r="F31" s="413"/>
      <c r="G31" s="415"/>
      <c r="H31" s="413"/>
      <c r="I31" s="416"/>
      <c r="J31" s="440"/>
      <c r="K31" s="441"/>
      <c r="L31" s="344"/>
      <c r="M31" s="344"/>
      <c r="N31" s="329"/>
      <c r="O31" s="328"/>
      <c r="P31" s="413"/>
      <c r="Q31" s="415"/>
      <c r="R31" s="413"/>
      <c r="S31" s="414"/>
    </row>
    <row r="32" spans="2:19">
      <c r="B32" s="345"/>
      <c r="C32" s="344"/>
      <c r="D32" s="329"/>
      <c r="E32" s="328"/>
      <c r="F32" s="413"/>
      <c r="G32" s="415"/>
      <c r="H32" s="413"/>
      <c r="I32" s="416"/>
      <c r="J32" s="440"/>
      <c r="K32" s="441"/>
      <c r="L32" s="344"/>
      <c r="M32" s="344"/>
      <c r="N32" s="329"/>
      <c r="O32" s="328"/>
      <c r="P32" s="413"/>
      <c r="Q32" s="415"/>
      <c r="R32" s="413"/>
      <c r="S32" s="414"/>
    </row>
    <row r="33" spans="2:19">
      <c r="B33" s="345"/>
      <c r="C33" s="344"/>
      <c r="D33" s="329"/>
      <c r="E33" s="328"/>
      <c r="F33" s="413"/>
      <c r="G33" s="415"/>
      <c r="H33" s="413"/>
      <c r="I33" s="416"/>
      <c r="J33" s="440"/>
      <c r="K33" s="441"/>
      <c r="L33" s="344"/>
      <c r="M33" s="344"/>
      <c r="N33" s="329"/>
      <c r="O33" s="328"/>
      <c r="P33" s="413"/>
      <c r="Q33" s="415"/>
      <c r="R33" s="413"/>
      <c r="S33" s="414"/>
    </row>
    <row r="34" spans="2:19">
      <c r="B34" s="345"/>
      <c r="C34" s="344"/>
      <c r="D34" s="329"/>
      <c r="E34" s="328"/>
      <c r="F34" s="413"/>
      <c r="G34" s="415"/>
      <c r="H34" s="413"/>
      <c r="I34" s="416"/>
      <c r="J34" s="440"/>
      <c r="K34" s="441"/>
      <c r="L34" s="344"/>
      <c r="M34" s="344"/>
      <c r="N34" s="329"/>
      <c r="O34" s="328"/>
      <c r="P34" s="413"/>
      <c r="Q34" s="415"/>
      <c r="R34" s="413"/>
      <c r="S34" s="414"/>
    </row>
    <row r="35" spans="2:19">
      <c r="B35" s="345"/>
      <c r="C35" s="344"/>
      <c r="D35" s="329"/>
      <c r="E35" s="328"/>
      <c r="F35" s="413"/>
      <c r="G35" s="415"/>
      <c r="H35" s="413"/>
      <c r="I35" s="416"/>
      <c r="J35" s="440"/>
      <c r="K35" s="441"/>
      <c r="L35" s="344"/>
      <c r="M35" s="344"/>
      <c r="N35" s="329"/>
      <c r="O35" s="328"/>
      <c r="P35" s="413"/>
      <c r="Q35" s="415"/>
      <c r="R35" s="413"/>
      <c r="S35" s="414"/>
    </row>
    <row r="36" spans="2:19">
      <c r="B36" s="345"/>
      <c r="C36" s="344"/>
      <c r="D36" s="329"/>
      <c r="E36" s="328"/>
      <c r="F36" s="413"/>
      <c r="G36" s="415"/>
      <c r="H36" s="413"/>
      <c r="I36" s="416"/>
      <c r="J36" s="440"/>
      <c r="K36" s="441"/>
      <c r="L36" s="344"/>
      <c r="M36" s="344"/>
      <c r="N36" s="329"/>
      <c r="O36" s="328"/>
      <c r="P36" s="413"/>
      <c r="Q36" s="415"/>
      <c r="R36" s="413"/>
      <c r="S36" s="414"/>
    </row>
    <row r="37" spans="2:19">
      <c r="B37" s="345"/>
      <c r="C37" s="344"/>
      <c r="D37" s="329"/>
      <c r="E37" s="328"/>
      <c r="F37" s="413"/>
      <c r="G37" s="415"/>
      <c r="H37" s="413"/>
      <c r="I37" s="416"/>
      <c r="J37" s="440"/>
      <c r="K37" s="441"/>
      <c r="L37" s="344"/>
      <c r="M37" s="344"/>
      <c r="N37" s="329"/>
      <c r="O37" s="328"/>
      <c r="P37" s="413"/>
      <c r="Q37" s="415"/>
      <c r="R37" s="413"/>
      <c r="S37" s="414"/>
    </row>
    <row r="38" spans="2:19">
      <c r="B38" s="345"/>
      <c r="C38" s="344"/>
      <c r="D38" s="329"/>
      <c r="E38" s="328"/>
      <c r="F38" s="413"/>
      <c r="G38" s="415"/>
      <c r="H38" s="413"/>
      <c r="I38" s="416"/>
      <c r="J38" s="440"/>
      <c r="K38" s="441"/>
      <c r="L38" s="344"/>
      <c r="M38" s="344"/>
      <c r="N38" s="329"/>
      <c r="O38" s="328"/>
      <c r="P38" s="413"/>
      <c r="Q38" s="415"/>
      <c r="R38" s="413"/>
      <c r="S38" s="414"/>
    </row>
    <row r="39" spans="2:19">
      <c r="B39" s="345"/>
      <c r="C39" s="344"/>
      <c r="D39" s="329"/>
      <c r="E39" s="328"/>
      <c r="F39" s="413"/>
      <c r="G39" s="415"/>
      <c r="H39" s="413"/>
      <c r="I39" s="416"/>
      <c r="J39" s="440"/>
      <c r="K39" s="441"/>
      <c r="L39" s="344"/>
      <c r="M39" s="344"/>
      <c r="N39" s="329"/>
      <c r="O39" s="328"/>
      <c r="P39" s="413"/>
      <c r="Q39" s="415"/>
      <c r="R39" s="413"/>
      <c r="S39" s="414"/>
    </row>
    <row r="40" spans="2:19">
      <c r="B40" s="345"/>
      <c r="C40" s="344"/>
      <c r="D40" s="329"/>
      <c r="E40" s="328"/>
      <c r="F40" s="413"/>
      <c r="G40" s="415"/>
      <c r="H40" s="413"/>
      <c r="I40" s="416"/>
      <c r="J40" s="440"/>
      <c r="K40" s="441"/>
      <c r="L40" s="344"/>
      <c r="M40" s="344"/>
      <c r="N40" s="329"/>
      <c r="O40" s="328"/>
      <c r="P40" s="413"/>
      <c r="Q40" s="415"/>
      <c r="R40" s="413"/>
      <c r="S40" s="414"/>
    </row>
    <row r="41" spans="2:19">
      <c r="B41" s="345"/>
      <c r="C41" s="380" t="s">
        <v>914</v>
      </c>
      <c r="D41" t="s">
        <v>916</v>
      </c>
      <c r="E41" s="328"/>
      <c r="F41" s="376"/>
      <c r="G41" s="377"/>
      <c r="H41" s="376"/>
      <c r="I41" s="375"/>
      <c r="J41" s="374"/>
      <c r="K41" s="373"/>
      <c r="L41" s="344"/>
      <c r="M41" s="344"/>
      <c r="N41" s="329"/>
      <c r="O41" s="328"/>
      <c r="P41" s="376"/>
      <c r="Q41" s="377"/>
      <c r="R41" s="413"/>
      <c r="S41" s="414"/>
    </row>
    <row r="42" spans="2:19">
      <c r="B42" s="345"/>
      <c r="E42" s="328"/>
      <c r="F42" s="413"/>
      <c r="G42" s="415"/>
      <c r="H42" s="413"/>
      <c r="I42" s="416"/>
      <c r="J42" s="440"/>
      <c r="K42" s="441"/>
      <c r="L42" s="344"/>
      <c r="M42" s="344"/>
      <c r="N42" s="329"/>
      <c r="O42" s="328"/>
      <c r="P42" s="413"/>
      <c r="Q42" s="415"/>
      <c r="R42" s="413"/>
      <c r="S42" s="414"/>
    </row>
    <row r="43" spans="2:19">
      <c r="B43" s="345"/>
      <c r="C43" s="379" t="s">
        <v>914</v>
      </c>
      <c r="D43" t="s">
        <v>915</v>
      </c>
      <c r="E43" s="328"/>
      <c r="F43" s="376"/>
      <c r="G43" s="377"/>
      <c r="H43" s="376"/>
      <c r="I43" s="375"/>
      <c r="J43" s="374"/>
      <c r="K43" s="373"/>
      <c r="L43" s="344"/>
      <c r="M43" s="344"/>
      <c r="N43" s="329"/>
      <c r="O43" s="328"/>
      <c r="P43" s="413"/>
      <c r="Q43" s="415"/>
      <c r="R43" s="413"/>
      <c r="S43" s="414"/>
    </row>
    <row r="44" spans="2:19">
      <c r="B44" s="345"/>
      <c r="E44" s="328"/>
      <c r="F44" s="413"/>
      <c r="G44" s="415"/>
      <c r="H44" s="413"/>
      <c r="I44" s="416"/>
      <c r="J44" s="440"/>
      <c r="K44" s="441"/>
      <c r="L44" s="344"/>
      <c r="M44" s="344"/>
      <c r="N44" s="329"/>
      <c r="O44" s="328"/>
      <c r="P44" s="413"/>
      <c r="Q44" s="415"/>
      <c r="R44" s="413"/>
      <c r="S44" s="414"/>
    </row>
    <row r="45" spans="2:19">
      <c r="B45" s="346"/>
      <c r="C45" s="378" t="s">
        <v>914</v>
      </c>
      <c r="D45" t="s">
        <v>913</v>
      </c>
      <c r="E45" s="328"/>
      <c r="F45" s="376"/>
      <c r="G45" s="377"/>
      <c r="H45" s="376"/>
      <c r="I45" s="375"/>
      <c r="J45" s="374"/>
      <c r="K45" s="373"/>
      <c r="L45" s="328"/>
      <c r="M45" s="328"/>
      <c r="N45" s="329"/>
      <c r="O45" s="328"/>
      <c r="P45" s="413"/>
      <c r="Q45" s="415"/>
      <c r="R45" s="413"/>
      <c r="S45" s="414"/>
    </row>
    <row r="46" spans="2:19">
      <c r="B46" s="345"/>
      <c r="E46" s="328"/>
      <c r="F46" s="413"/>
      <c r="G46" s="415"/>
      <c r="H46" s="413"/>
      <c r="I46" s="416"/>
      <c r="J46" s="440"/>
      <c r="K46" s="441"/>
      <c r="L46" s="344"/>
      <c r="M46" s="344"/>
      <c r="N46" s="329"/>
      <c r="O46" s="328"/>
      <c r="P46" s="413"/>
      <c r="Q46" s="415"/>
      <c r="R46" s="413"/>
      <c r="S46" s="414"/>
    </row>
    <row r="47" spans="2:19">
      <c r="B47" s="345"/>
      <c r="C47" t="s">
        <v>912</v>
      </c>
      <c r="E47" s="328"/>
      <c r="F47" s="376"/>
      <c r="G47" s="377"/>
      <c r="H47" s="376"/>
      <c r="I47" s="375"/>
      <c r="J47" s="374"/>
      <c r="K47" s="373"/>
      <c r="L47" s="344"/>
      <c r="M47" s="344"/>
      <c r="N47" s="329"/>
      <c r="O47" s="328"/>
      <c r="P47" s="413"/>
      <c r="Q47" s="415"/>
      <c r="R47" s="413"/>
      <c r="S47" s="414"/>
    </row>
    <row r="48" spans="2:19">
      <c r="B48" s="345"/>
      <c r="C48" s="344"/>
      <c r="D48" s="329"/>
      <c r="E48" s="328"/>
      <c r="F48" s="413"/>
      <c r="G48" s="415"/>
      <c r="H48" s="413"/>
      <c r="I48" s="416"/>
      <c r="J48" s="440"/>
      <c r="K48" s="441"/>
      <c r="L48" s="344"/>
      <c r="M48" s="344"/>
      <c r="N48" s="329"/>
      <c r="O48" s="328"/>
      <c r="P48" s="413"/>
      <c r="Q48" s="415"/>
      <c r="R48" s="413"/>
      <c r="S48" s="414"/>
    </row>
    <row r="49" spans="2:19">
      <c r="B49" s="345"/>
      <c r="C49" s="344"/>
      <c r="D49" s="329"/>
      <c r="E49" s="328"/>
      <c r="F49" s="413"/>
      <c r="G49" s="415"/>
      <c r="H49" s="413"/>
      <c r="I49" s="416"/>
      <c r="J49" s="440"/>
      <c r="K49" s="441"/>
      <c r="L49" s="344"/>
      <c r="M49" s="344"/>
      <c r="N49" s="329"/>
      <c r="O49" s="328"/>
      <c r="P49" s="413"/>
      <c r="Q49" s="415"/>
      <c r="R49" s="413"/>
      <c r="S49" s="414"/>
    </row>
    <row r="50" spans="2:19">
      <c r="B50" s="345"/>
      <c r="C50" s="344"/>
      <c r="D50" s="329"/>
      <c r="E50" s="328"/>
      <c r="F50" s="413"/>
      <c r="G50" s="415"/>
      <c r="H50" s="413"/>
      <c r="I50" s="416"/>
      <c r="J50" s="440"/>
      <c r="K50" s="441"/>
      <c r="L50" s="344"/>
      <c r="M50" s="344"/>
      <c r="N50" s="329"/>
      <c r="O50" s="328"/>
      <c r="P50" s="413"/>
      <c r="Q50" s="415"/>
      <c r="R50" s="413"/>
      <c r="S50" s="414"/>
    </row>
    <row r="51" spans="2:19">
      <c r="B51" s="345"/>
      <c r="C51" s="344"/>
      <c r="D51" s="329"/>
      <c r="E51" s="328"/>
      <c r="F51" s="413"/>
      <c r="G51" s="415"/>
      <c r="H51" s="413"/>
      <c r="I51" s="416"/>
      <c r="J51" s="440"/>
      <c r="K51" s="441"/>
      <c r="L51" s="344"/>
      <c r="M51" s="344"/>
      <c r="N51" s="329"/>
      <c r="O51" s="328"/>
      <c r="P51" s="413"/>
      <c r="Q51" s="415"/>
      <c r="R51" s="413"/>
      <c r="S51" s="414"/>
    </row>
    <row r="52" spans="2:19">
      <c r="B52" s="345"/>
      <c r="C52" s="344"/>
      <c r="D52" s="329"/>
      <c r="E52" s="328"/>
      <c r="F52" s="413"/>
      <c r="G52" s="415"/>
      <c r="H52" s="413"/>
      <c r="I52" s="416"/>
      <c r="J52" s="440"/>
      <c r="K52" s="441"/>
      <c r="L52" s="344"/>
      <c r="M52" s="344"/>
      <c r="N52" s="329"/>
      <c r="O52" s="328"/>
      <c r="P52" s="413"/>
      <c r="Q52" s="415"/>
      <c r="R52" s="413"/>
      <c r="S52" s="414"/>
    </row>
    <row r="53" spans="2:19">
      <c r="B53" s="345"/>
      <c r="C53" s="344"/>
      <c r="D53" s="329"/>
      <c r="E53" s="328"/>
      <c r="F53" s="413"/>
      <c r="G53" s="415"/>
      <c r="H53" s="413"/>
      <c r="I53" s="416"/>
      <c r="J53" s="440"/>
      <c r="K53" s="441"/>
      <c r="L53" s="344"/>
      <c r="M53" s="344"/>
      <c r="N53" s="329"/>
      <c r="O53" s="328"/>
      <c r="P53" s="413"/>
      <c r="Q53" s="415"/>
      <c r="R53" s="413"/>
      <c r="S53" s="414"/>
    </row>
    <row r="54" spans="2:19">
      <c r="B54" s="346"/>
      <c r="C54" s="328"/>
      <c r="D54" s="329"/>
      <c r="E54" s="328"/>
      <c r="F54" s="413"/>
      <c r="G54" s="415"/>
      <c r="H54" s="413"/>
      <c r="I54" s="416"/>
      <c r="J54" s="440"/>
      <c r="K54" s="441"/>
      <c r="L54" s="328"/>
      <c r="M54" s="328"/>
      <c r="N54" s="329"/>
      <c r="O54" s="328"/>
      <c r="P54" s="413"/>
      <c r="Q54" s="415"/>
      <c r="R54" s="413"/>
      <c r="S54" s="414"/>
    </row>
    <row r="55" spans="2:19">
      <c r="B55" s="345"/>
      <c r="C55" s="344"/>
      <c r="D55" s="329"/>
      <c r="E55" s="328"/>
      <c r="F55" s="413"/>
      <c r="G55" s="415"/>
      <c r="H55" s="413"/>
      <c r="I55" s="416"/>
      <c r="J55" s="440"/>
      <c r="K55" s="441"/>
      <c r="L55" s="344"/>
      <c r="M55" s="344"/>
      <c r="N55" s="329"/>
      <c r="O55" s="328"/>
      <c r="P55" s="413"/>
      <c r="Q55" s="415"/>
      <c r="R55" s="413"/>
      <c r="S55" s="414"/>
    </row>
    <row r="56" spans="2:19">
      <c r="B56" s="175"/>
      <c r="C56" s="176"/>
      <c r="D56" s="327"/>
      <c r="E56" s="326"/>
      <c r="F56" s="419"/>
      <c r="G56" s="420"/>
      <c r="H56" s="419"/>
      <c r="I56" s="421"/>
      <c r="J56" s="422"/>
      <c r="K56" s="423"/>
      <c r="L56" s="176"/>
      <c r="M56" s="176"/>
      <c r="N56" s="327"/>
      <c r="O56" s="326"/>
      <c r="P56" s="419"/>
      <c r="Q56" s="420"/>
      <c r="R56" s="419"/>
      <c r="S56" s="424"/>
    </row>
  </sheetData>
  <mergeCells count="263">
    <mergeCell ref="D19:E19"/>
    <mergeCell ref="D20:E20"/>
    <mergeCell ref="N19:O19"/>
    <mergeCell ref="N20:O20"/>
    <mergeCell ref="N21:O21"/>
    <mergeCell ref="D26:E26"/>
    <mergeCell ref="F26:G26"/>
    <mergeCell ref="H26:I26"/>
    <mergeCell ref="J26:K26"/>
    <mergeCell ref="F24:G24"/>
    <mergeCell ref="D10:E10"/>
    <mergeCell ref="D13:E13"/>
    <mergeCell ref="N13:O13"/>
    <mergeCell ref="D15:E15"/>
    <mergeCell ref="N16:O16"/>
    <mergeCell ref="N17:O17"/>
    <mergeCell ref="F16:G16"/>
    <mergeCell ref="H16:I16"/>
    <mergeCell ref="J16:K16"/>
    <mergeCell ref="F14:G14"/>
    <mergeCell ref="F56:G56"/>
    <mergeCell ref="H56:I56"/>
    <mergeCell ref="J56:K56"/>
    <mergeCell ref="P56:Q56"/>
    <mergeCell ref="R56:S56"/>
    <mergeCell ref="N9:O9"/>
    <mergeCell ref="F54:G54"/>
    <mergeCell ref="H54:I54"/>
    <mergeCell ref="J54:K54"/>
    <mergeCell ref="P54:Q54"/>
    <mergeCell ref="R54:S54"/>
    <mergeCell ref="F55:G55"/>
    <mergeCell ref="H55:I55"/>
    <mergeCell ref="J55:K55"/>
    <mergeCell ref="P55:Q55"/>
    <mergeCell ref="R55:S55"/>
    <mergeCell ref="F52:G52"/>
    <mergeCell ref="H52:I52"/>
    <mergeCell ref="J52:K52"/>
    <mergeCell ref="P52:Q52"/>
    <mergeCell ref="R52:S52"/>
    <mergeCell ref="F53:G53"/>
    <mergeCell ref="H53:I53"/>
    <mergeCell ref="J53:K53"/>
    <mergeCell ref="P53:Q53"/>
    <mergeCell ref="R53:S53"/>
    <mergeCell ref="F50:G50"/>
    <mergeCell ref="H50:I50"/>
    <mergeCell ref="J50:K50"/>
    <mergeCell ref="P50:Q50"/>
    <mergeCell ref="R50:S50"/>
    <mergeCell ref="F51:G51"/>
    <mergeCell ref="H51:I51"/>
    <mergeCell ref="J51:K51"/>
    <mergeCell ref="P51:Q51"/>
    <mergeCell ref="R51:S51"/>
    <mergeCell ref="F48:G48"/>
    <mergeCell ref="H48:I48"/>
    <mergeCell ref="J48:K48"/>
    <mergeCell ref="P48:Q48"/>
    <mergeCell ref="R48:S48"/>
    <mergeCell ref="F49:G49"/>
    <mergeCell ref="H49:I49"/>
    <mergeCell ref="J49:K49"/>
    <mergeCell ref="P49:Q49"/>
    <mergeCell ref="R49:S49"/>
    <mergeCell ref="F46:G46"/>
    <mergeCell ref="H46:I46"/>
    <mergeCell ref="J46:K46"/>
    <mergeCell ref="P46:Q46"/>
    <mergeCell ref="R46:S46"/>
    <mergeCell ref="P47:Q47"/>
    <mergeCell ref="R47:S47"/>
    <mergeCell ref="F44:G44"/>
    <mergeCell ref="H44:I44"/>
    <mergeCell ref="J44:K44"/>
    <mergeCell ref="P44:Q44"/>
    <mergeCell ref="R44:S44"/>
    <mergeCell ref="P45:Q45"/>
    <mergeCell ref="R45:S45"/>
    <mergeCell ref="F42:G42"/>
    <mergeCell ref="H42:I42"/>
    <mergeCell ref="J42:K42"/>
    <mergeCell ref="P42:Q42"/>
    <mergeCell ref="R42:S42"/>
    <mergeCell ref="P43:Q43"/>
    <mergeCell ref="R43:S43"/>
    <mergeCell ref="F40:G40"/>
    <mergeCell ref="H40:I40"/>
    <mergeCell ref="J40:K40"/>
    <mergeCell ref="P40:Q40"/>
    <mergeCell ref="R40:S40"/>
    <mergeCell ref="R41:S41"/>
    <mergeCell ref="F38:G38"/>
    <mergeCell ref="H38:I38"/>
    <mergeCell ref="J38:K38"/>
    <mergeCell ref="P38:Q38"/>
    <mergeCell ref="R38:S38"/>
    <mergeCell ref="F39:G39"/>
    <mergeCell ref="H39:I39"/>
    <mergeCell ref="J39:K39"/>
    <mergeCell ref="P39:Q39"/>
    <mergeCell ref="R39:S39"/>
    <mergeCell ref="F36:G36"/>
    <mergeCell ref="H36:I36"/>
    <mergeCell ref="J36:K36"/>
    <mergeCell ref="P36:Q36"/>
    <mergeCell ref="R36:S36"/>
    <mergeCell ref="F37:G37"/>
    <mergeCell ref="H37:I37"/>
    <mergeCell ref="J37:K37"/>
    <mergeCell ref="P37:Q37"/>
    <mergeCell ref="R37:S37"/>
    <mergeCell ref="F34:G34"/>
    <mergeCell ref="H34:I34"/>
    <mergeCell ref="J34:K34"/>
    <mergeCell ref="P34:Q34"/>
    <mergeCell ref="R34:S34"/>
    <mergeCell ref="F35:G35"/>
    <mergeCell ref="H35:I35"/>
    <mergeCell ref="J35:K35"/>
    <mergeCell ref="P35:Q35"/>
    <mergeCell ref="R35:S35"/>
    <mergeCell ref="F32:G32"/>
    <mergeCell ref="H32:I32"/>
    <mergeCell ref="J32:K32"/>
    <mergeCell ref="P32:Q32"/>
    <mergeCell ref="R32:S32"/>
    <mergeCell ref="F33:G33"/>
    <mergeCell ref="H33:I33"/>
    <mergeCell ref="J33:K33"/>
    <mergeCell ref="P33:Q33"/>
    <mergeCell ref="R33:S33"/>
    <mergeCell ref="F30:G30"/>
    <mergeCell ref="H30:I30"/>
    <mergeCell ref="J30:K30"/>
    <mergeCell ref="P30:Q30"/>
    <mergeCell ref="R30:S30"/>
    <mergeCell ref="F31:G31"/>
    <mergeCell ref="H31:I31"/>
    <mergeCell ref="J31:K31"/>
    <mergeCell ref="P31:Q31"/>
    <mergeCell ref="R31:S31"/>
    <mergeCell ref="F28:G28"/>
    <mergeCell ref="H28:I28"/>
    <mergeCell ref="J28:K28"/>
    <mergeCell ref="P28:Q28"/>
    <mergeCell ref="R28:S28"/>
    <mergeCell ref="F29:G29"/>
    <mergeCell ref="H29:I29"/>
    <mergeCell ref="J29:K29"/>
    <mergeCell ref="P29:Q29"/>
    <mergeCell ref="R29:S29"/>
    <mergeCell ref="P26:Q26"/>
    <mergeCell ref="R26:S26"/>
    <mergeCell ref="F27:G27"/>
    <mergeCell ref="H27:I27"/>
    <mergeCell ref="J27:K27"/>
    <mergeCell ref="P27:Q27"/>
    <mergeCell ref="R27:S27"/>
    <mergeCell ref="H24:I24"/>
    <mergeCell ref="J24:K24"/>
    <mergeCell ref="P24:Q24"/>
    <mergeCell ref="R24:S24"/>
    <mergeCell ref="F25:G25"/>
    <mergeCell ref="H25:I25"/>
    <mergeCell ref="J25:K25"/>
    <mergeCell ref="P25:Q25"/>
    <mergeCell ref="R25:S25"/>
    <mergeCell ref="F22:G22"/>
    <mergeCell ref="H22:I22"/>
    <mergeCell ref="J22:K22"/>
    <mergeCell ref="P22:Q22"/>
    <mergeCell ref="R22:S22"/>
    <mergeCell ref="F23:G23"/>
    <mergeCell ref="H23:I23"/>
    <mergeCell ref="J23:K23"/>
    <mergeCell ref="P23:Q23"/>
    <mergeCell ref="R23:S23"/>
    <mergeCell ref="F20:G20"/>
    <mergeCell ref="H20:I20"/>
    <mergeCell ref="J20:K20"/>
    <mergeCell ref="P20:Q20"/>
    <mergeCell ref="R20:S20"/>
    <mergeCell ref="F21:G21"/>
    <mergeCell ref="H21:I21"/>
    <mergeCell ref="J21:K21"/>
    <mergeCell ref="P21:Q21"/>
    <mergeCell ref="R21:S21"/>
    <mergeCell ref="F18:G18"/>
    <mergeCell ref="H18:I18"/>
    <mergeCell ref="J18:K18"/>
    <mergeCell ref="P18:Q18"/>
    <mergeCell ref="R18:S18"/>
    <mergeCell ref="F19:G19"/>
    <mergeCell ref="H19:I19"/>
    <mergeCell ref="J19:K19"/>
    <mergeCell ref="P19:Q19"/>
    <mergeCell ref="R19:S19"/>
    <mergeCell ref="P16:Q16"/>
    <mergeCell ref="R16:S16"/>
    <mergeCell ref="F17:G17"/>
    <mergeCell ref="H17:I17"/>
    <mergeCell ref="J17:K17"/>
    <mergeCell ref="P17:Q17"/>
    <mergeCell ref="R17:S17"/>
    <mergeCell ref="H14:I14"/>
    <mergeCell ref="J14:K14"/>
    <mergeCell ref="P14:Q14"/>
    <mergeCell ref="R14:S14"/>
    <mergeCell ref="F15:G15"/>
    <mergeCell ref="H15:I15"/>
    <mergeCell ref="J15:K15"/>
    <mergeCell ref="P15:Q15"/>
    <mergeCell ref="R15:S15"/>
    <mergeCell ref="F12:G12"/>
    <mergeCell ref="H12:I12"/>
    <mergeCell ref="J12:K12"/>
    <mergeCell ref="P12:Q12"/>
    <mergeCell ref="R12:S12"/>
    <mergeCell ref="F13:G13"/>
    <mergeCell ref="H13:I13"/>
    <mergeCell ref="J13:K13"/>
    <mergeCell ref="P13:Q13"/>
    <mergeCell ref="R13:S13"/>
    <mergeCell ref="F10:G10"/>
    <mergeCell ref="H10:I10"/>
    <mergeCell ref="J10:K10"/>
    <mergeCell ref="P10:Q10"/>
    <mergeCell ref="R10:S10"/>
    <mergeCell ref="F11:G11"/>
    <mergeCell ref="H11:I11"/>
    <mergeCell ref="J11:K11"/>
    <mergeCell ref="P11:Q11"/>
    <mergeCell ref="R11:S11"/>
    <mergeCell ref="F8:G8"/>
    <mergeCell ref="H8:I8"/>
    <mergeCell ref="J8:K8"/>
    <mergeCell ref="P8:Q8"/>
    <mergeCell ref="R8:S8"/>
    <mergeCell ref="F9:G9"/>
    <mergeCell ref="H9:I9"/>
    <mergeCell ref="J9:K9"/>
    <mergeCell ref="P9:Q9"/>
    <mergeCell ref="R9:S9"/>
    <mergeCell ref="N6:O6"/>
    <mergeCell ref="P6:Q6"/>
    <mergeCell ref="R6:S6"/>
    <mergeCell ref="F7:G7"/>
    <mergeCell ref="H7:I7"/>
    <mergeCell ref="J7:K7"/>
    <mergeCell ref="P7:Q7"/>
    <mergeCell ref="R7:S7"/>
    <mergeCell ref="B4:J4"/>
    <mergeCell ref="K4:S4"/>
    <mergeCell ref="F5:G5"/>
    <mergeCell ref="H5:I5"/>
    <mergeCell ref="J5:K6"/>
    <mergeCell ref="P5:Q5"/>
    <mergeCell ref="R5:S5"/>
    <mergeCell ref="D6:E6"/>
    <mergeCell ref="F6:G6"/>
    <mergeCell ref="H6:I6"/>
  </mergeCells>
  <phoneticPr fontId="13"/>
  <dataValidations count="1">
    <dataValidation allowBlank="1" showInputMessage="1" showErrorMessage="1" sqref="O22:O56 E27:E56 B4:B56 C4 F5:J5 P5:S56 L5:N56 J7:J56 F6:I56 O7:O8 E7:E9 E11:E12 O10:O12 E14 O14:O15 E16:E18 O18 E21:E25 C5:D40 C48:D56"/>
  </dataValidations>
  <printOptions horizontalCentered="1"/>
  <pageMargins left="0" right="0" top="0" bottom="0" header="0" footer="0"/>
  <pageSetup paperSize="9" scale="118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AF51"/>
  <sheetViews>
    <sheetView zoomScaleNormal="100" workbookViewId="0">
      <selection activeCell="P57" sqref="P57"/>
    </sheetView>
  </sheetViews>
  <sheetFormatPr defaultRowHeight="13.5"/>
  <cols>
    <col min="1" max="1" width="9" style="253"/>
    <col min="2" max="3" width="9.625" style="253" customWidth="1"/>
    <col min="4" max="13" width="2" style="253" customWidth="1"/>
    <col min="14" max="15" width="9.625" style="253" customWidth="1"/>
    <col min="16" max="16" width="9.75" style="253" customWidth="1"/>
    <col min="17" max="17" width="30.625" style="253" customWidth="1"/>
    <col min="18" max="19" width="9.625" style="253" customWidth="1"/>
    <col min="20" max="29" width="2" style="253" customWidth="1"/>
    <col min="30" max="32" width="9.625" style="253" customWidth="1"/>
    <col min="33" max="52" width="2" style="253" customWidth="1"/>
    <col min="53" max="16384" width="9" style="253"/>
  </cols>
  <sheetData>
    <row r="1" spans="2:32" ht="26.25" customHeight="1"/>
    <row r="2" spans="2:32" ht="31.5" customHeight="1">
      <c r="B2" s="473" t="s">
        <v>847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5"/>
      <c r="R2" s="473" t="s">
        <v>846</v>
      </c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5"/>
    </row>
    <row r="3" spans="2:32" ht="39.75" customHeight="1" thickBot="1"/>
    <row r="4" spans="2:32" ht="24.75" customHeight="1" thickTop="1" thickBot="1">
      <c r="B4" s="310" t="s">
        <v>905</v>
      </c>
      <c r="C4" s="310" t="s">
        <v>844</v>
      </c>
      <c r="D4" s="309">
        <v>1</v>
      </c>
      <c r="E4" s="306">
        <v>2</v>
      </c>
      <c r="F4" s="306">
        <v>3</v>
      </c>
      <c r="G4" s="306">
        <v>4</v>
      </c>
      <c r="H4" s="308">
        <v>5</v>
      </c>
      <c r="I4" s="307">
        <v>6</v>
      </c>
      <c r="J4" s="306">
        <v>7</v>
      </c>
      <c r="K4" s="306">
        <v>8</v>
      </c>
      <c r="L4" s="306">
        <v>9</v>
      </c>
      <c r="M4" s="305">
        <v>0</v>
      </c>
      <c r="N4" s="304" t="s">
        <v>843</v>
      </c>
      <c r="O4" s="304" t="s">
        <v>842</v>
      </c>
      <c r="P4" s="303" t="s">
        <v>841</v>
      </c>
      <c r="R4" s="310" t="s">
        <v>845</v>
      </c>
      <c r="S4" s="310" t="s">
        <v>904</v>
      </c>
      <c r="T4" s="309">
        <v>1</v>
      </c>
      <c r="U4" s="306">
        <v>2</v>
      </c>
      <c r="V4" s="306">
        <v>3</v>
      </c>
      <c r="W4" s="306">
        <v>4</v>
      </c>
      <c r="X4" s="308">
        <v>5</v>
      </c>
      <c r="Y4" s="307">
        <v>6</v>
      </c>
      <c r="Z4" s="306">
        <v>7</v>
      </c>
      <c r="AA4" s="306">
        <v>8</v>
      </c>
      <c r="AB4" s="306">
        <v>9</v>
      </c>
      <c r="AC4" s="305">
        <v>0</v>
      </c>
      <c r="AD4" s="304" t="s">
        <v>843</v>
      </c>
      <c r="AE4" s="304" t="s">
        <v>842</v>
      </c>
      <c r="AF4" s="303" t="s">
        <v>841</v>
      </c>
    </row>
    <row r="5" spans="2:32" ht="12" customHeight="1" thickTop="1">
      <c r="B5" s="463" t="s">
        <v>903</v>
      </c>
      <c r="C5" s="460"/>
      <c r="D5" s="302"/>
      <c r="E5" s="299"/>
      <c r="F5" s="299"/>
      <c r="G5" s="299"/>
      <c r="H5" s="301"/>
      <c r="I5" s="300"/>
      <c r="J5" s="299"/>
      <c r="K5" s="299"/>
      <c r="L5" s="299"/>
      <c r="M5" s="298"/>
      <c r="N5" s="466"/>
      <c r="O5" s="466"/>
      <c r="P5" s="470"/>
      <c r="R5" s="463" t="s">
        <v>840</v>
      </c>
      <c r="S5" s="460"/>
      <c r="T5" s="302"/>
      <c r="U5" s="299"/>
      <c r="V5" s="299"/>
      <c r="W5" s="299"/>
      <c r="X5" s="301"/>
      <c r="Y5" s="300"/>
      <c r="Z5" s="299"/>
      <c r="AA5" s="299"/>
      <c r="AB5" s="299"/>
      <c r="AC5" s="298"/>
      <c r="AD5" s="466"/>
      <c r="AE5" s="466"/>
      <c r="AF5" s="470"/>
    </row>
    <row r="6" spans="2:32" ht="12" customHeight="1">
      <c r="B6" s="464"/>
      <c r="C6" s="461"/>
      <c r="D6" s="272"/>
      <c r="E6" s="269"/>
      <c r="F6" s="269"/>
      <c r="G6" s="269"/>
      <c r="H6" s="271"/>
      <c r="I6" s="270"/>
      <c r="J6" s="269"/>
      <c r="K6" s="269"/>
      <c r="L6" s="269"/>
      <c r="M6" s="268"/>
      <c r="N6" s="461"/>
      <c r="O6" s="461"/>
      <c r="P6" s="471"/>
      <c r="R6" s="464"/>
      <c r="S6" s="461"/>
      <c r="T6" s="272"/>
      <c r="U6" s="269"/>
      <c r="V6" s="269"/>
      <c r="W6" s="269"/>
      <c r="X6" s="271"/>
      <c r="Y6" s="270"/>
      <c r="Z6" s="269"/>
      <c r="AA6" s="269"/>
      <c r="AB6" s="269"/>
      <c r="AC6" s="268"/>
      <c r="AD6" s="461"/>
      <c r="AE6" s="461"/>
      <c r="AF6" s="471"/>
    </row>
    <row r="7" spans="2:32" ht="12" customHeight="1">
      <c r="B7" s="464"/>
      <c r="C7" s="461"/>
      <c r="D7" s="272"/>
      <c r="E7" s="269"/>
      <c r="F7" s="269"/>
      <c r="G7" s="269"/>
      <c r="H7" s="271"/>
      <c r="I7" s="270"/>
      <c r="J7" s="269"/>
      <c r="K7" s="269"/>
      <c r="L7" s="269"/>
      <c r="M7" s="268"/>
      <c r="N7" s="461"/>
      <c r="O7" s="461"/>
      <c r="P7" s="471"/>
      <c r="R7" s="464"/>
      <c r="S7" s="461"/>
      <c r="T7" s="272"/>
      <c r="U7" s="269"/>
      <c r="V7" s="269"/>
      <c r="W7" s="269"/>
      <c r="X7" s="271"/>
      <c r="Y7" s="270"/>
      <c r="Z7" s="269"/>
      <c r="AA7" s="269"/>
      <c r="AB7" s="269"/>
      <c r="AC7" s="268"/>
      <c r="AD7" s="461"/>
      <c r="AE7" s="461"/>
      <c r="AF7" s="471"/>
    </row>
    <row r="8" spans="2:32" ht="12" customHeight="1">
      <c r="B8" s="464"/>
      <c r="C8" s="461"/>
      <c r="D8" s="272"/>
      <c r="E8" s="269"/>
      <c r="F8" s="269"/>
      <c r="G8" s="269"/>
      <c r="H8" s="271"/>
      <c r="I8" s="270"/>
      <c r="J8" s="269"/>
      <c r="K8" s="269"/>
      <c r="L8" s="269"/>
      <c r="M8" s="268"/>
      <c r="N8" s="461"/>
      <c r="O8" s="461"/>
      <c r="P8" s="471"/>
      <c r="R8" s="464"/>
      <c r="S8" s="461"/>
      <c r="T8" s="272"/>
      <c r="U8" s="269"/>
      <c r="V8" s="269"/>
      <c r="W8" s="269"/>
      <c r="X8" s="271"/>
      <c r="Y8" s="270"/>
      <c r="Z8" s="269"/>
      <c r="AA8" s="269"/>
      <c r="AB8" s="269"/>
      <c r="AC8" s="268"/>
      <c r="AD8" s="461"/>
      <c r="AE8" s="461"/>
      <c r="AF8" s="471"/>
    </row>
    <row r="9" spans="2:32" ht="12" customHeight="1">
      <c r="B9" s="464"/>
      <c r="C9" s="461"/>
      <c r="D9" s="297"/>
      <c r="E9" s="294"/>
      <c r="F9" s="294"/>
      <c r="G9" s="294"/>
      <c r="H9" s="296"/>
      <c r="I9" s="295"/>
      <c r="J9" s="294"/>
      <c r="K9" s="294"/>
      <c r="L9" s="294"/>
      <c r="M9" s="293"/>
      <c r="N9" s="461"/>
      <c r="O9" s="461"/>
      <c r="P9" s="471"/>
      <c r="R9" s="464"/>
      <c r="S9" s="461"/>
      <c r="T9" s="297"/>
      <c r="U9" s="294"/>
      <c r="V9" s="294"/>
      <c r="W9" s="294"/>
      <c r="X9" s="296"/>
      <c r="Y9" s="295"/>
      <c r="Z9" s="294"/>
      <c r="AA9" s="294"/>
      <c r="AB9" s="294"/>
      <c r="AC9" s="293"/>
      <c r="AD9" s="461"/>
      <c r="AE9" s="461"/>
      <c r="AF9" s="471"/>
    </row>
    <row r="10" spans="2:32" ht="12" customHeight="1">
      <c r="B10" s="464"/>
      <c r="C10" s="461"/>
      <c r="D10" s="292"/>
      <c r="E10" s="289"/>
      <c r="F10" s="289"/>
      <c r="G10" s="289"/>
      <c r="H10" s="291"/>
      <c r="I10" s="290"/>
      <c r="J10" s="289"/>
      <c r="K10" s="289"/>
      <c r="L10" s="289"/>
      <c r="M10" s="288"/>
      <c r="N10" s="461"/>
      <c r="O10" s="461"/>
      <c r="P10" s="471"/>
      <c r="R10" s="464"/>
      <c r="S10" s="461"/>
      <c r="T10" s="292"/>
      <c r="U10" s="289"/>
      <c r="V10" s="289"/>
      <c r="W10" s="289"/>
      <c r="X10" s="291"/>
      <c r="Y10" s="290"/>
      <c r="Z10" s="289"/>
      <c r="AA10" s="289"/>
      <c r="AB10" s="289"/>
      <c r="AC10" s="288"/>
      <c r="AD10" s="461"/>
      <c r="AE10" s="461"/>
      <c r="AF10" s="471"/>
    </row>
    <row r="11" spans="2:32" ht="12" customHeight="1">
      <c r="B11" s="464"/>
      <c r="C11" s="461"/>
      <c r="D11" s="272"/>
      <c r="E11" s="269"/>
      <c r="F11" s="269"/>
      <c r="G11" s="269"/>
      <c r="H11" s="271"/>
      <c r="I11" s="270"/>
      <c r="J11" s="269"/>
      <c r="K11" s="269"/>
      <c r="L11" s="269"/>
      <c r="M11" s="268"/>
      <c r="N11" s="461"/>
      <c r="O11" s="461"/>
      <c r="P11" s="471"/>
      <c r="R11" s="464"/>
      <c r="S11" s="461"/>
      <c r="T11" s="272"/>
      <c r="U11" s="269"/>
      <c r="V11" s="269"/>
      <c r="W11" s="269"/>
      <c r="X11" s="271"/>
      <c r="Y11" s="270"/>
      <c r="Z11" s="269"/>
      <c r="AA11" s="269"/>
      <c r="AB11" s="269"/>
      <c r="AC11" s="268"/>
      <c r="AD11" s="461"/>
      <c r="AE11" s="461"/>
      <c r="AF11" s="471"/>
    </row>
    <row r="12" spans="2:32" ht="12" customHeight="1">
      <c r="B12" s="464"/>
      <c r="C12" s="461"/>
      <c r="D12" s="272"/>
      <c r="E12" s="269"/>
      <c r="F12" s="269"/>
      <c r="G12" s="269"/>
      <c r="H12" s="271"/>
      <c r="I12" s="270"/>
      <c r="J12" s="269"/>
      <c r="K12" s="269"/>
      <c r="L12" s="269"/>
      <c r="M12" s="268"/>
      <c r="N12" s="461"/>
      <c r="O12" s="461"/>
      <c r="P12" s="471"/>
      <c r="R12" s="464"/>
      <c r="S12" s="461"/>
      <c r="T12" s="272"/>
      <c r="U12" s="269"/>
      <c r="V12" s="269"/>
      <c r="W12" s="269"/>
      <c r="X12" s="271"/>
      <c r="Y12" s="270"/>
      <c r="Z12" s="269"/>
      <c r="AA12" s="269"/>
      <c r="AB12" s="269"/>
      <c r="AC12" s="268"/>
      <c r="AD12" s="461"/>
      <c r="AE12" s="461"/>
      <c r="AF12" s="471"/>
    </row>
    <row r="13" spans="2:32" ht="12" customHeight="1">
      <c r="B13" s="464"/>
      <c r="C13" s="461"/>
      <c r="D13" s="272"/>
      <c r="E13" s="269"/>
      <c r="F13" s="269"/>
      <c r="G13" s="269"/>
      <c r="H13" s="271"/>
      <c r="I13" s="270"/>
      <c r="J13" s="269"/>
      <c r="K13" s="269"/>
      <c r="L13" s="269"/>
      <c r="M13" s="268"/>
      <c r="N13" s="461"/>
      <c r="O13" s="461"/>
      <c r="P13" s="471"/>
      <c r="R13" s="464"/>
      <c r="S13" s="461"/>
      <c r="T13" s="272"/>
      <c r="U13" s="269"/>
      <c r="V13" s="269"/>
      <c r="W13" s="269"/>
      <c r="X13" s="271"/>
      <c r="Y13" s="270"/>
      <c r="Z13" s="269"/>
      <c r="AA13" s="269"/>
      <c r="AB13" s="269"/>
      <c r="AC13" s="268"/>
      <c r="AD13" s="461"/>
      <c r="AE13" s="461"/>
      <c r="AF13" s="471"/>
    </row>
    <row r="14" spans="2:32" ht="12" customHeight="1" thickBot="1">
      <c r="B14" s="465"/>
      <c r="C14" s="462"/>
      <c r="D14" s="287"/>
      <c r="E14" s="284"/>
      <c r="F14" s="284"/>
      <c r="G14" s="284"/>
      <c r="H14" s="286"/>
      <c r="I14" s="285"/>
      <c r="J14" s="284"/>
      <c r="K14" s="284"/>
      <c r="L14" s="284"/>
      <c r="M14" s="283"/>
      <c r="N14" s="462"/>
      <c r="O14" s="462"/>
      <c r="P14" s="472"/>
      <c r="R14" s="465"/>
      <c r="S14" s="462"/>
      <c r="T14" s="287"/>
      <c r="U14" s="284"/>
      <c r="V14" s="284"/>
      <c r="W14" s="284"/>
      <c r="X14" s="286"/>
      <c r="Y14" s="285"/>
      <c r="Z14" s="284"/>
      <c r="AA14" s="284"/>
      <c r="AB14" s="284"/>
      <c r="AC14" s="283"/>
      <c r="AD14" s="462"/>
      <c r="AE14" s="462"/>
      <c r="AF14" s="472"/>
    </row>
    <row r="15" spans="2:32" ht="12" customHeight="1" thickTop="1">
      <c r="B15" s="463" t="s">
        <v>902</v>
      </c>
      <c r="C15" s="460"/>
      <c r="D15" s="302"/>
      <c r="E15" s="299"/>
      <c r="F15" s="299"/>
      <c r="G15" s="299"/>
      <c r="H15" s="301"/>
      <c r="I15" s="300"/>
      <c r="J15" s="299"/>
      <c r="K15" s="299"/>
      <c r="L15" s="299"/>
      <c r="M15" s="298"/>
      <c r="N15" s="466"/>
      <c r="O15" s="466"/>
      <c r="P15" s="470"/>
      <c r="R15" s="463" t="s">
        <v>902</v>
      </c>
      <c r="S15" s="460"/>
      <c r="T15" s="302"/>
      <c r="U15" s="299"/>
      <c r="V15" s="299"/>
      <c r="W15" s="299"/>
      <c r="X15" s="301"/>
      <c r="Y15" s="300"/>
      <c r="Z15" s="299"/>
      <c r="AA15" s="299"/>
      <c r="AB15" s="299"/>
      <c r="AC15" s="298"/>
      <c r="AD15" s="466"/>
      <c r="AE15" s="466"/>
      <c r="AF15" s="470"/>
    </row>
    <row r="16" spans="2:32" ht="12" customHeight="1">
      <c r="B16" s="464"/>
      <c r="C16" s="461"/>
      <c r="D16" s="272"/>
      <c r="E16" s="269"/>
      <c r="F16" s="269"/>
      <c r="G16" s="269"/>
      <c r="H16" s="271"/>
      <c r="I16" s="270"/>
      <c r="J16" s="269"/>
      <c r="K16" s="269"/>
      <c r="L16" s="269"/>
      <c r="M16" s="268"/>
      <c r="N16" s="461"/>
      <c r="O16" s="461"/>
      <c r="P16" s="471"/>
      <c r="R16" s="464"/>
      <c r="S16" s="461"/>
      <c r="T16" s="272"/>
      <c r="U16" s="269"/>
      <c r="V16" s="269"/>
      <c r="W16" s="269"/>
      <c r="X16" s="271"/>
      <c r="Y16" s="270"/>
      <c r="Z16" s="269"/>
      <c r="AA16" s="269"/>
      <c r="AB16" s="269"/>
      <c r="AC16" s="268"/>
      <c r="AD16" s="461"/>
      <c r="AE16" s="461"/>
      <c r="AF16" s="471"/>
    </row>
    <row r="17" spans="2:32" ht="12" customHeight="1">
      <c r="B17" s="464"/>
      <c r="C17" s="461"/>
      <c r="D17" s="272"/>
      <c r="E17" s="269"/>
      <c r="F17" s="269"/>
      <c r="G17" s="269"/>
      <c r="H17" s="271"/>
      <c r="I17" s="270"/>
      <c r="J17" s="269"/>
      <c r="K17" s="269"/>
      <c r="L17" s="269"/>
      <c r="M17" s="268"/>
      <c r="N17" s="461"/>
      <c r="O17" s="461"/>
      <c r="P17" s="471"/>
      <c r="R17" s="464"/>
      <c r="S17" s="461"/>
      <c r="T17" s="272"/>
      <c r="U17" s="269"/>
      <c r="V17" s="269"/>
      <c r="W17" s="269"/>
      <c r="X17" s="271"/>
      <c r="Y17" s="270"/>
      <c r="Z17" s="269"/>
      <c r="AA17" s="269"/>
      <c r="AB17" s="269"/>
      <c r="AC17" s="268"/>
      <c r="AD17" s="461"/>
      <c r="AE17" s="461"/>
      <c r="AF17" s="471"/>
    </row>
    <row r="18" spans="2:32" ht="12" customHeight="1">
      <c r="B18" s="464"/>
      <c r="C18" s="461"/>
      <c r="D18" s="272"/>
      <c r="E18" s="269"/>
      <c r="F18" s="269"/>
      <c r="G18" s="269"/>
      <c r="H18" s="271"/>
      <c r="I18" s="270"/>
      <c r="J18" s="269"/>
      <c r="K18" s="269"/>
      <c r="L18" s="269"/>
      <c r="M18" s="268"/>
      <c r="N18" s="461"/>
      <c r="O18" s="461"/>
      <c r="P18" s="471"/>
      <c r="R18" s="464"/>
      <c r="S18" s="461"/>
      <c r="T18" s="272"/>
      <c r="U18" s="269"/>
      <c r="V18" s="269"/>
      <c r="W18" s="269"/>
      <c r="X18" s="271"/>
      <c r="Y18" s="270"/>
      <c r="Z18" s="269"/>
      <c r="AA18" s="269"/>
      <c r="AB18" s="269"/>
      <c r="AC18" s="268"/>
      <c r="AD18" s="461"/>
      <c r="AE18" s="461"/>
      <c r="AF18" s="471"/>
    </row>
    <row r="19" spans="2:32" ht="12" customHeight="1">
      <c r="B19" s="464"/>
      <c r="C19" s="461"/>
      <c r="D19" s="297"/>
      <c r="E19" s="294"/>
      <c r="F19" s="294"/>
      <c r="G19" s="294"/>
      <c r="H19" s="296"/>
      <c r="I19" s="295"/>
      <c r="J19" s="294"/>
      <c r="K19" s="294"/>
      <c r="L19" s="294"/>
      <c r="M19" s="293"/>
      <c r="N19" s="461"/>
      <c r="O19" s="461"/>
      <c r="P19" s="471"/>
      <c r="R19" s="464"/>
      <c r="S19" s="461"/>
      <c r="T19" s="297"/>
      <c r="U19" s="294"/>
      <c r="V19" s="294"/>
      <c r="W19" s="294"/>
      <c r="X19" s="296"/>
      <c r="Y19" s="295"/>
      <c r="Z19" s="294"/>
      <c r="AA19" s="294"/>
      <c r="AB19" s="294"/>
      <c r="AC19" s="293"/>
      <c r="AD19" s="461"/>
      <c r="AE19" s="461"/>
      <c r="AF19" s="471"/>
    </row>
    <row r="20" spans="2:32" ht="12" customHeight="1">
      <c r="B20" s="464"/>
      <c r="C20" s="461"/>
      <c r="D20" s="292"/>
      <c r="E20" s="289"/>
      <c r="F20" s="289"/>
      <c r="G20" s="289"/>
      <c r="H20" s="291"/>
      <c r="I20" s="290"/>
      <c r="J20" s="289"/>
      <c r="K20" s="289"/>
      <c r="L20" s="289"/>
      <c r="M20" s="288"/>
      <c r="N20" s="461"/>
      <c r="O20" s="461"/>
      <c r="P20" s="471"/>
      <c r="R20" s="464"/>
      <c r="S20" s="461"/>
      <c r="T20" s="292"/>
      <c r="U20" s="289"/>
      <c r="V20" s="289"/>
      <c r="W20" s="289"/>
      <c r="X20" s="291"/>
      <c r="Y20" s="290"/>
      <c r="Z20" s="289"/>
      <c r="AA20" s="289"/>
      <c r="AB20" s="289"/>
      <c r="AC20" s="288"/>
      <c r="AD20" s="461"/>
      <c r="AE20" s="461"/>
      <c r="AF20" s="471"/>
    </row>
    <row r="21" spans="2:32" ht="12" customHeight="1">
      <c r="B21" s="464"/>
      <c r="C21" s="461"/>
      <c r="D21" s="272"/>
      <c r="E21" s="269"/>
      <c r="F21" s="269"/>
      <c r="G21" s="269"/>
      <c r="H21" s="271"/>
      <c r="I21" s="270"/>
      <c r="J21" s="269"/>
      <c r="K21" s="269"/>
      <c r="L21" s="269"/>
      <c r="M21" s="268"/>
      <c r="N21" s="461"/>
      <c r="O21" s="461"/>
      <c r="P21" s="471"/>
      <c r="R21" s="464"/>
      <c r="S21" s="461"/>
      <c r="T21" s="272"/>
      <c r="U21" s="269"/>
      <c r="V21" s="269"/>
      <c r="W21" s="269"/>
      <c r="X21" s="271"/>
      <c r="Y21" s="270"/>
      <c r="Z21" s="269"/>
      <c r="AA21" s="269"/>
      <c r="AB21" s="269"/>
      <c r="AC21" s="268"/>
      <c r="AD21" s="461"/>
      <c r="AE21" s="461"/>
      <c r="AF21" s="471"/>
    </row>
    <row r="22" spans="2:32" ht="12" customHeight="1">
      <c r="B22" s="464"/>
      <c r="C22" s="461"/>
      <c r="D22" s="272"/>
      <c r="E22" s="269"/>
      <c r="F22" s="269"/>
      <c r="G22" s="269"/>
      <c r="H22" s="271"/>
      <c r="I22" s="270"/>
      <c r="J22" s="269"/>
      <c r="K22" s="269"/>
      <c r="L22" s="269"/>
      <c r="M22" s="268"/>
      <c r="N22" s="461"/>
      <c r="O22" s="461"/>
      <c r="P22" s="471"/>
      <c r="R22" s="464"/>
      <c r="S22" s="461"/>
      <c r="T22" s="272"/>
      <c r="U22" s="269"/>
      <c r="V22" s="269"/>
      <c r="W22" s="269"/>
      <c r="X22" s="271"/>
      <c r="Y22" s="270"/>
      <c r="Z22" s="269"/>
      <c r="AA22" s="269"/>
      <c r="AB22" s="269"/>
      <c r="AC22" s="268"/>
      <c r="AD22" s="461"/>
      <c r="AE22" s="461"/>
      <c r="AF22" s="471"/>
    </row>
    <row r="23" spans="2:32" ht="12" customHeight="1">
      <c r="B23" s="464"/>
      <c r="C23" s="461"/>
      <c r="D23" s="272"/>
      <c r="E23" s="269"/>
      <c r="F23" s="269"/>
      <c r="G23" s="269"/>
      <c r="H23" s="271"/>
      <c r="I23" s="270"/>
      <c r="J23" s="269"/>
      <c r="K23" s="269"/>
      <c r="L23" s="269"/>
      <c r="M23" s="268"/>
      <c r="N23" s="461"/>
      <c r="O23" s="461"/>
      <c r="P23" s="471"/>
      <c r="R23" s="464"/>
      <c r="S23" s="461"/>
      <c r="T23" s="272"/>
      <c r="U23" s="269"/>
      <c r="V23" s="269"/>
      <c r="W23" s="269"/>
      <c r="X23" s="271"/>
      <c r="Y23" s="270"/>
      <c r="Z23" s="269"/>
      <c r="AA23" s="269"/>
      <c r="AB23" s="269"/>
      <c r="AC23" s="268"/>
      <c r="AD23" s="461"/>
      <c r="AE23" s="461"/>
      <c r="AF23" s="471"/>
    </row>
    <row r="24" spans="2:32" ht="12" customHeight="1" thickBot="1">
      <c r="B24" s="465"/>
      <c r="C24" s="462"/>
      <c r="D24" s="287"/>
      <c r="E24" s="284"/>
      <c r="F24" s="284"/>
      <c r="G24" s="284"/>
      <c r="H24" s="286"/>
      <c r="I24" s="285"/>
      <c r="J24" s="284"/>
      <c r="K24" s="284"/>
      <c r="L24" s="284"/>
      <c r="M24" s="283"/>
      <c r="N24" s="462"/>
      <c r="O24" s="462"/>
      <c r="P24" s="472"/>
      <c r="R24" s="465"/>
      <c r="S24" s="462"/>
      <c r="T24" s="287"/>
      <c r="U24" s="284"/>
      <c r="V24" s="284"/>
      <c r="W24" s="284"/>
      <c r="X24" s="286"/>
      <c r="Y24" s="285"/>
      <c r="Z24" s="284"/>
      <c r="AA24" s="284"/>
      <c r="AB24" s="284"/>
      <c r="AC24" s="283"/>
      <c r="AD24" s="462"/>
      <c r="AE24" s="462"/>
      <c r="AF24" s="472"/>
    </row>
    <row r="25" spans="2:32" ht="12" customHeight="1" thickTop="1">
      <c r="B25" s="463" t="s">
        <v>838</v>
      </c>
      <c r="C25" s="460"/>
      <c r="D25" s="302"/>
      <c r="E25" s="299"/>
      <c r="F25" s="299"/>
      <c r="G25" s="299"/>
      <c r="H25" s="301"/>
      <c r="I25" s="300"/>
      <c r="J25" s="299"/>
      <c r="K25" s="299"/>
      <c r="L25" s="299"/>
      <c r="M25" s="298"/>
      <c r="N25" s="466"/>
      <c r="O25" s="466"/>
      <c r="P25" s="470"/>
      <c r="R25" s="463" t="s">
        <v>838</v>
      </c>
      <c r="S25" s="460"/>
      <c r="T25" s="302"/>
      <c r="U25" s="299"/>
      <c r="V25" s="299"/>
      <c r="W25" s="299"/>
      <c r="X25" s="301"/>
      <c r="Y25" s="300"/>
      <c r="Z25" s="299"/>
      <c r="AA25" s="299"/>
      <c r="AB25" s="299"/>
      <c r="AC25" s="298"/>
      <c r="AD25" s="466"/>
      <c r="AE25" s="466"/>
      <c r="AF25" s="470"/>
    </row>
    <row r="26" spans="2:32" ht="12" customHeight="1">
      <c r="B26" s="464"/>
      <c r="C26" s="461"/>
      <c r="D26" s="272"/>
      <c r="E26" s="269"/>
      <c r="F26" s="269"/>
      <c r="G26" s="269"/>
      <c r="H26" s="271"/>
      <c r="I26" s="270"/>
      <c r="J26" s="269"/>
      <c r="K26" s="269"/>
      <c r="L26" s="269"/>
      <c r="M26" s="268"/>
      <c r="N26" s="461"/>
      <c r="O26" s="461"/>
      <c r="P26" s="471"/>
      <c r="R26" s="464"/>
      <c r="S26" s="461"/>
      <c r="T26" s="272"/>
      <c r="U26" s="269"/>
      <c r="V26" s="269"/>
      <c r="W26" s="269"/>
      <c r="X26" s="271"/>
      <c r="Y26" s="270"/>
      <c r="Z26" s="269"/>
      <c r="AA26" s="269"/>
      <c r="AB26" s="269"/>
      <c r="AC26" s="268"/>
      <c r="AD26" s="461"/>
      <c r="AE26" s="461"/>
      <c r="AF26" s="471"/>
    </row>
    <row r="27" spans="2:32" ht="12" customHeight="1">
      <c r="B27" s="464"/>
      <c r="C27" s="461"/>
      <c r="D27" s="272"/>
      <c r="E27" s="269"/>
      <c r="F27" s="269"/>
      <c r="G27" s="269"/>
      <c r="H27" s="271"/>
      <c r="I27" s="270"/>
      <c r="J27" s="269"/>
      <c r="K27" s="269"/>
      <c r="L27" s="269"/>
      <c r="M27" s="268"/>
      <c r="N27" s="461"/>
      <c r="O27" s="461"/>
      <c r="P27" s="471"/>
      <c r="R27" s="464"/>
      <c r="S27" s="461"/>
      <c r="T27" s="272"/>
      <c r="U27" s="269"/>
      <c r="V27" s="269"/>
      <c r="W27" s="269"/>
      <c r="X27" s="271"/>
      <c r="Y27" s="270"/>
      <c r="Z27" s="269"/>
      <c r="AA27" s="269"/>
      <c r="AB27" s="269"/>
      <c r="AC27" s="268"/>
      <c r="AD27" s="461"/>
      <c r="AE27" s="461"/>
      <c r="AF27" s="471"/>
    </row>
    <row r="28" spans="2:32" ht="12" customHeight="1">
      <c r="B28" s="464"/>
      <c r="C28" s="461"/>
      <c r="D28" s="272"/>
      <c r="E28" s="269"/>
      <c r="F28" s="269"/>
      <c r="G28" s="269"/>
      <c r="H28" s="271"/>
      <c r="I28" s="270"/>
      <c r="J28" s="269"/>
      <c r="K28" s="269"/>
      <c r="L28" s="269"/>
      <c r="M28" s="268"/>
      <c r="N28" s="461"/>
      <c r="O28" s="461"/>
      <c r="P28" s="471"/>
      <c r="R28" s="464"/>
      <c r="S28" s="461"/>
      <c r="T28" s="272"/>
      <c r="U28" s="269"/>
      <c r="V28" s="269"/>
      <c r="W28" s="269"/>
      <c r="X28" s="271"/>
      <c r="Y28" s="270"/>
      <c r="Z28" s="269"/>
      <c r="AA28" s="269"/>
      <c r="AB28" s="269"/>
      <c r="AC28" s="268"/>
      <c r="AD28" s="461"/>
      <c r="AE28" s="461"/>
      <c r="AF28" s="471"/>
    </row>
    <row r="29" spans="2:32" ht="12" customHeight="1">
      <c r="B29" s="464"/>
      <c r="C29" s="461"/>
      <c r="D29" s="297"/>
      <c r="E29" s="294"/>
      <c r="F29" s="294"/>
      <c r="G29" s="294"/>
      <c r="H29" s="296"/>
      <c r="I29" s="295"/>
      <c r="J29" s="294"/>
      <c r="K29" s="294"/>
      <c r="L29" s="294"/>
      <c r="M29" s="293"/>
      <c r="N29" s="461"/>
      <c r="O29" s="461"/>
      <c r="P29" s="471"/>
      <c r="R29" s="464"/>
      <c r="S29" s="461"/>
      <c r="T29" s="297"/>
      <c r="U29" s="294"/>
      <c r="V29" s="294"/>
      <c r="W29" s="294"/>
      <c r="X29" s="296"/>
      <c r="Y29" s="295"/>
      <c r="Z29" s="294"/>
      <c r="AA29" s="294"/>
      <c r="AB29" s="294"/>
      <c r="AC29" s="293"/>
      <c r="AD29" s="461"/>
      <c r="AE29" s="461"/>
      <c r="AF29" s="471"/>
    </row>
    <row r="30" spans="2:32" ht="12" customHeight="1">
      <c r="B30" s="464"/>
      <c r="C30" s="461"/>
      <c r="D30" s="292"/>
      <c r="E30" s="289"/>
      <c r="F30" s="289"/>
      <c r="G30" s="289"/>
      <c r="H30" s="291"/>
      <c r="I30" s="290"/>
      <c r="J30" s="289"/>
      <c r="K30" s="289"/>
      <c r="L30" s="289"/>
      <c r="M30" s="288"/>
      <c r="N30" s="461"/>
      <c r="O30" s="461"/>
      <c r="P30" s="471"/>
      <c r="R30" s="464"/>
      <c r="S30" s="461"/>
      <c r="T30" s="292"/>
      <c r="U30" s="289"/>
      <c r="V30" s="289"/>
      <c r="W30" s="289"/>
      <c r="X30" s="291"/>
      <c r="Y30" s="290"/>
      <c r="Z30" s="289"/>
      <c r="AA30" s="289"/>
      <c r="AB30" s="289"/>
      <c r="AC30" s="288"/>
      <c r="AD30" s="461"/>
      <c r="AE30" s="461"/>
      <c r="AF30" s="471"/>
    </row>
    <row r="31" spans="2:32" ht="12" customHeight="1">
      <c r="B31" s="464"/>
      <c r="C31" s="461"/>
      <c r="D31" s="272"/>
      <c r="E31" s="269"/>
      <c r="F31" s="269"/>
      <c r="G31" s="269"/>
      <c r="H31" s="271"/>
      <c r="I31" s="270"/>
      <c r="J31" s="269"/>
      <c r="K31" s="269"/>
      <c r="L31" s="269"/>
      <c r="M31" s="268"/>
      <c r="N31" s="461"/>
      <c r="O31" s="461"/>
      <c r="P31" s="471"/>
      <c r="R31" s="464"/>
      <c r="S31" s="461"/>
      <c r="T31" s="272"/>
      <c r="U31" s="269"/>
      <c r="V31" s="269"/>
      <c r="W31" s="269"/>
      <c r="X31" s="271"/>
      <c r="Y31" s="270"/>
      <c r="Z31" s="269"/>
      <c r="AA31" s="269"/>
      <c r="AB31" s="269"/>
      <c r="AC31" s="268"/>
      <c r="AD31" s="461"/>
      <c r="AE31" s="461"/>
      <c r="AF31" s="471"/>
    </row>
    <row r="32" spans="2:32" ht="12" customHeight="1">
      <c r="B32" s="464"/>
      <c r="C32" s="461"/>
      <c r="D32" s="272"/>
      <c r="E32" s="269"/>
      <c r="F32" s="269"/>
      <c r="G32" s="269"/>
      <c r="H32" s="271"/>
      <c r="I32" s="270"/>
      <c r="J32" s="269"/>
      <c r="K32" s="269"/>
      <c r="L32" s="269"/>
      <c r="M32" s="268"/>
      <c r="N32" s="461"/>
      <c r="O32" s="461"/>
      <c r="P32" s="471"/>
      <c r="R32" s="464"/>
      <c r="S32" s="461"/>
      <c r="T32" s="272"/>
      <c r="U32" s="269"/>
      <c r="V32" s="269"/>
      <c r="W32" s="269"/>
      <c r="X32" s="271"/>
      <c r="Y32" s="270"/>
      <c r="Z32" s="269"/>
      <c r="AA32" s="269"/>
      <c r="AB32" s="269"/>
      <c r="AC32" s="268"/>
      <c r="AD32" s="461"/>
      <c r="AE32" s="461"/>
      <c r="AF32" s="471"/>
    </row>
    <row r="33" spans="2:32" ht="12" customHeight="1">
      <c r="B33" s="464"/>
      <c r="C33" s="461"/>
      <c r="D33" s="272"/>
      <c r="E33" s="269"/>
      <c r="F33" s="269"/>
      <c r="G33" s="269"/>
      <c r="H33" s="271"/>
      <c r="I33" s="270"/>
      <c r="J33" s="269"/>
      <c r="K33" s="269"/>
      <c r="L33" s="269"/>
      <c r="M33" s="268"/>
      <c r="N33" s="461"/>
      <c r="O33" s="461"/>
      <c r="P33" s="471"/>
      <c r="R33" s="464"/>
      <c r="S33" s="461"/>
      <c r="T33" s="272"/>
      <c r="U33" s="269"/>
      <c r="V33" s="269"/>
      <c r="W33" s="269"/>
      <c r="X33" s="271"/>
      <c r="Y33" s="270"/>
      <c r="Z33" s="269"/>
      <c r="AA33" s="269"/>
      <c r="AB33" s="269"/>
      <c r="AC33" s="268"/>
      <c r="AD33" s="461"/>
      <c r="AE33" s="461"/>
      <c r="AF33" s="471"/>
    </row>
    <row r="34" spans="2:32" ht="12" customHeight="1" thickBot="1">
      <c r="B34" s="465"/>
      <c r="C34" s="462"/>
      <c r="D34" s="287"/>
      <c r="E34" s="284"/>
      <c r="F34" s="284"/>
      <c r="G34" s="284"/>
      <c r="H34" s="286"/>
      <c r="I34" s="285"/>
      <c r="J34" s="284"/>
      <c r="K34" s="284"/>
      <c r="L34" s="284"/>
      <c r="M34" s="283"/>
      <c r="N34" s="462"/>
      <c r="O34" s="462"/>
      <c r="P34" s="472"/>
      <c r="R34" s="465"/>
      <c r="S34" s="462"/>
      <c r="T34" s="287"/>
      <c r="U34" s="284"/>
      <c r="V34" s="284"/>
      <c r="W34" s="284"/>
      <c r="X34" s="286"/>
      <c r="Y34" s="285"/>
      <c r="Z34" s="284"/>
      <c r="AA34" s="284"/>
      <c r="AB34" s="284"/>
      <c r="AC34" s="283"/>
      <c r="AD34" s="462"/>
      <c r="AE34" s="462"/>
      <c r="AF34" s="472"/>
    </row>
    <row r="35" spans="2:32" ht="12" customHeight="1" thickTop="1">
      <c r="B35" s="467" t="s">
        <v>901</v>
      </c>
      <c r="C35" s="466"/>
      <c r="D35" s="282"/>
      <c r="E35" s="279"/>
      <c r="F35" s="279"/>
      <c r="G35" s="279"/>
      <c r="H35" s="281"/>
      <c r="I35" s="280"/>
      <c r="J35" s="279"/>
      <c r="K35" s="279"/>
      <c r="L35" s="279"/>
      <c r="M35" s="278"/>
      <c r="N35" s="466"/>
      <c r="O35" s="466"/>
      <c r="P35" s="470"/>
      <c r="R35" s="467" t="s">
        <v>837</v>
      </c>
      <c r="S35" s="466"/>
      <c r="T35" s="282"/>
      <c r="U35" s="279"/>
      <c r="V35" s="279"/>
      <c r="W35" s="279"/>
      <c r="X35" s="281"/>
      <c r="Y35" s="280"/>
      <c r="Z35" s="279"/>
      <c r="AA35" s="279"/>
      <c r="AB35" s="279"/>
      <c r="AC35" s="278"/>
      <c r="AD35" s="466"/>
      <c r="AE35" s="466"/>
      <c r="AF35" s="470"/>
    </row>
    <row r="36" spans="2:32" ht="12" customHeight="1">
      <c r="B36" s="468"/>
      <c r="C36" s="461"/>
      <c r="D36" s="272"/>
      <c r="E36" s="269"/>
      <c r="F36" s="269"/>
      <c r="G36" s="269"/>
      <c r="H36" s="271"/>
      <c r="I36" s="270"/>
      <c r="J36" s="269"/>
      <c r="K36" s="269"/>
      <c r="L36" s="269"/>
      <c r="M36" s="268"/>
      <c r="N36" s="461"/>
      <c r="O36" s="461"/>
      <c r="P36" s="471"/>
      <c r="R36" s="468"/>
      <c r="S36" s="461"/>
      <c r="T36" s="272"/>
      <c r="U36" s="269"/>
      <c r="V36" s="269"/>
      <c r="W36" s="269"/>
      <c r="X36" s="271"/>
      <c r="Y36" s="270"/>
      <c r="Z36" s="269"/>
      <c r="AA36" s="269"/>
      <c r="AB36" s="269"/>
      <c r="AC36" s="268"/>
      <c r="AD36" s="461"/>
      <c r="AE36" s="461"/>
      <c r="AF36" s="471"/>
    </row>
    <row r="37" spans="2:32" ht="12" customHeight="1">
      <c r="B37" s="468"/>
      <c r="C37" s="461"/>
      <c r="D37" s="267"/>
      <c r="E37" s="264"/>
      <c r="F37" s="264"/>
      <c r="G37" s="264"/>
      <c r="H37" s="266"/>
      <c r="I37" s="265"/>
      <c r="J37" s="264"/>
      <c r="K37" s="264"/>
      <c r="L37" s="264"/>
      <c r="M37" s="263"/>
      <c r="N37" s="461"/>
      <c r="O37" s="461"/>
      <c r="P37" s="471"/>
      <c r="R37" s="468"/>
      <c r="S37" s="461"/>
      <c r="T37" s="267"/>
      <c r="U37" s="264"/>
      <c r="V37" s="264"/>
      <c r="W37" s="264"/>
      <c r="X37" s="266"/>
      <c r="Y37" s="265"/>
      <c r="Z37" s="264"/>
      <c r="AA37" s="264"/>
      <c r="AB37" s="264"/>
      <c r="AC37" s="263"/>
      <c r="AD37" s="461"/>
      <c r="AE37" s="461"/>
      <c r="AF37" s="471"/>
    </row>
    <row r="38" spans="2:32" ht="12" customHeight="1">
      <c r="B38" s="468"/>
      <c r="C38" s="461"/>
      <c r="D38" s="277"/>
      <c r="E38" s="274"/>
      <c r="F38" s="274"/>
      <c r="G38" s="274"/>
      <c r="H38" s="276"/>
      <c r="I38" s="275"/>
      <c r="J38" s="274"/>
      <c r="K38" s="274"/>
      <c r="L38" s="274"/>
      <c r="M38" s="273"/>
      <c r="N38" s="461"/>
      <c r="O38" s="461"/>
      <c r="P38" s="471"/>
      <c r="R38" s="468"/>
      <c r="S38" s="461"/>
      <c r="T38" s="277"/>
      <c r="U38" s="274"/>
      <c r="V38" s="274"/>
      <c r="W38" s="274"/>
      <c r="X38" s="276"/>
      <c r="Y38" s="275"/>
      <c r="Z38" s="274"/>
      <c r="AA38" s="274"/>
      <c r="AB38" s="274"/>
      <c r="AC38" s="273"/>
      <c r="AD38" s="461"/>
      <c r="AE38" s="461"/>
      <c r="AF38" s="471"/>
    </row>
    <row r="39" spans="2:32" ht="12" customHeight="1">
      <c r="B39" s="468"/>
      <c r="C39" s="461"/>
      <c r="D39" s="272"/>
      <c r="E39" s="269"/>
      <c r="F39" s="269"/>
      <c r="G39" s="269"/>
      <c r="H39" s="271"/>
      <c r="I39" s="270"/>
      <c r="J39" s="269"/>
      <c r="K39" s="269"/>
      <c r="L39" s="269"/>
      <c r="M39" s="268"/>
      <c r="N39" s="461"/>
      <c r="O39" s="461"/>
      <c r="P39" s="471"/>
      <c r="R39" s="468"/>
      <c r="S39" s="461"/>
      <c r="T39" s="272"/>
      <c r="U39" s="269"/>
      <c r="V39" s="269"/>
      <c r="W39" s="269"/>
      <c r="X39" s="271"/>
      <c r="Y39" s="270"/>
      <c r="Z39" s="269"/>
      <c r="AA39" s="269"/>
      <c r="AB39" s="269"/>
      <c r="AC39" s="268"/>
      <c r="AD39" s="461"/>
      <c r="AE39" s="461"/>
      <c r="AF39" s="471"/>
    </row>
    <row r="40" spans="2:32" ht="12" customHeight="1" thickBot="1">
      <c r="B40" s="469"/>
      <c r="C40" s="462"/>
      <c r="D40" s="267"/>
      <c r="E40" s="264"/>
      <c r="F40" s="264"/>
      <c r="G40" s="264"/>
      <c r="H40" s="266"/>
      <c r="I40" s="265"/>
      <c r="J40" s="264"/>
      <c r="K40" s="264"/>
      <c r="L40" s="264"/>
      <c r="M40" s="263"/>
      <c r="N40" s="462"/>
      <c r="O40" s="462"/>
      <c r="P40" s="472"/>
      <c r="R40" s="469"/>
      <c r="S40" s="462"/>
      <c r="T40" s="267"/>
      <c r="U40" s="264"/>
      <c r="V40" s="264"/>
      <c r="W40" s="264"/>
      <c r="X40" s="266"/>
      <c r="Y40" s="265"/>
      <c r="Z40" s="264"/>
      <c r="AA40" s="264"/>
      <c r="AB40" s="264"/>
      <c r="AC40" s="263"/>
      <c r="AD40" s="462"/>
      <c r="AE40" s="462"/>
      <c r="AF40" s="472"/>
    </row>
    <row r="41" spans="2:32" ht="12" customHeight="1" thickTop="1">
      <c r="B41" s="467" t="s">
        <v>836</v>
      </c>
      <c r="C41" s="476"/>
      <c r="D41" s="262"/>
      <c r="E41" s="261"/>
      <c r="F41" s="261"/>
      <c r="G41" s="261"/>
      <c r="H41" s="261"/>
      <c r="I41" s="261"/>
      <c r="J41" s="261"/>
      <c r="K41" s="261"/>
      <c r="L41" s="261"/>
      <c r="M41" s="260"/>
      <c r="N41" s="478"/>
      <c r="O41" s="466"/>
      <c r="P41" s="470"/>
      <c r="R41" s="467" t="s">
        <v>836</v>
      </c>
      <c r="S41" s="476"/>
      <c r="T41" s="262"/>
      <c r="U41" s="261"/>
      <c r="V41" s="261"/>
      <c r="W41" s="261"/>
      <c r="X41" s="261"/>
      <c r="Y41" s="261"/>
      <c r="Z41" s="261"/>
      <c r="AA41" s="261"/>
      <c r="AB41" s="261"/>
      <c r="AC41" s="260"/>
      <c r="AD41" s="478"/>
      <c r="AE41" s="466"/>
      <c r="AF41" s="470"/>
    </row>
    <row r="42" spans="2:32" ht="12" customHeight="1">
      <c r="B42" s="468"/>
      <c r="C42" s="477"/>
      <c r="D42" s="259"/>
      <c r="E42" s="258"/>
      <c r="F42" s="258"/>
      <c r="G42" s="258"/>
      <c r="H42" s="258"/>
      <c r="I42" s="258"/>
      <c r="J42" s="258"/>
      <c r="K42" s="258"/>
      <c r="L42" s="258"/>
      <c r="M42" s="257"/>
      <c r="N42" s="479"/>
      <c r="O42" s="461"/>
      <c r="P42" s="471"/>
      <c r="R42" s="468"/>
      <c r="S42" s="477"/>
      <c r="T42" s="259"/>
      <c r="U42" s="258"/>
      <c r="V42" s="258"/>
      <c r="W42" s="258"/>
      <c r="X42" s="258"/>
      <c r="Y42" s="258"/>
      <c r="Z42" s="258"/>
      <c r="AA42" s="258"/>
      <c r="AB42" s="258"/>
      <c r="AC42" s="257"/>
      <c r="AD42" s="479"/>
      <c r="AE42" s="461"/>
      <c r="AF42" s="471"/>
    </row>
    <row r="43" spans="2:32" ht="12" customHeight="1">
      <c r="B43" s="468"/>
      <c r="C43" s="477"/>
      <c r="D43" s="259"/>
      <c r="E43" s="258"/>
      <c r="F43" s="258"/>
      <c r="G43" s="258"/>
      <c r="H43" s="258"/>
      <c r="I43" s="258"/>
      <c r="J43" s="258"/>
      <c r="K43" s="258"/>
      <c r="L43" s="258"/>
      <c r="M43" s="257"/>
      <c r="N43" s="479"/>
      <c r="O43" s="461"/>
      <c r="P43" s="471"/>
      <c r="R43" s="468"/>
      <c r="S43" s="477"/>
      <c r="T43" s="259"/>
      <c r="U43" s="258"/>
      <c r="V43" s="258"/>
      <c r="W43" s="258"/>
      <c r="X43" s="258"/>
      <c r="Y43" s="258"/>
      <c r="Z43" s="258"/>
      <c r="AA43" s="258"/>
      <c r="AB43" s="258"/>
      <c r="AC43" s="257"/>
      <c r="AD43" s="479"/>
      <c r="AE43" s="461"/>
      <c r="AF43" s="471"/>
    </row>
    <row r="44" spans="2:32" ht="12" customHeight="1">
      <c r="B44" s="468"/>
      <c r="C44" s="477"/>
      <c r="D44" s="259"/>
      <c r="E44" s="258"/>
      <c r="F44" s="258"/>
      <c r="G44" s="258"/>
      <c r="H44" s="258"/>
      <c r="I44" s="258"/>
      <c r="J44" s="258"/>
      <c r="K44" s="258"/>
      <c r="L44" s="258"/>
      <c r="M44" s="257"/>
      <c r="N44" s="479"/>
      <c r="O44" s="461"/>
      <c r="P44" s="471"/>
      <c r="R44" s="468"/>
      <c r="S44" s="477"/>
      <c r="T44" s="259"/>
      <c r="U44" s="258"/>
      <c r="V44" s="258"/>
      <c r="W44" s="258"/>
      <c r="X44" s="258"/>
      <c r="Y44" s="258"/>
      <c r="Z44" s="258"/>
      <c r="AA44" s="258"/>
      <c r="AB44" s="258"/>
      <c r="AC44" s="257"/>
      <c r="AD44" s="479"/>
      <c r="AE44" s="461"/>
      <c r="AF44" s="471"/>
    </row>
    <row r="45" spans="2:32" ht="12" customHeight="1">
      <c r="B45" s="468"/>
      <c r="C45" s="477"/>
      <c r="D45" s="259"/>
      <c r="E45" s="258"/>
      <c r="F45" s="258"/>
      <c r="G45" s="258"/>
      <c r="H45" s="258"/>
      <c r="I45" s="258"/>
      <c r="J45" s="258"/>
      <c r="K45" s="258"/>
      <c r="L45" s="258"/>
      <c r="M45" s="257"/>
      <c r="N45" s="479"/>
      <c r="O45" s="461"/>
      <c r="P45" s="471"/>
      <c r="R45" s="468"/>
      <c r="S45" s="477"/>
      <c r="T45" s="259"/>
      <c r="U45" s="258"/>
      <c r="V45" s="258"/>
      <c r="W45" s="258"/>
      <c r="X45" s="258"/>
      <c r="Y45" s="258"/>
      <c r="Z45" s="258"/>
      <c r="AA45" s="258"/>
      <c r="AB45" s="258"/>
      <c r="AC45" s="257"/>
      <c r="AD45" s="479"/>
      <c r="AE45" s="461"/>
      <c r="AF45" s="471"/>
    </row>
    <row r="46" spans="2:32" ht="12" customHeight="1" thickBot="1">
      <c r="B46" s="469"/>
      <c r="C46" s="480"/>
      <c r="D46" s="256"/>
      <c r="E46" s="255"/>
      <c r="F46" s="255"/>
      <c r="G46" s="255"/>
      <c r="H46" s="255"/>
      <c r="I46" s="255"/>
      <c r="J46" s="255"/>
      <c r="K46" s="255"/>
      <c r="L46" s="255"/>
      <c r="M46" s="254"/>
      <c r="N46" s="481"/>
      <c r="O46" s="462"/>
      <c r="P46" s="472"/>
      <c r="R46" s="469"/>
      <c r="S46" s="480"/>
      <c r="T46" s="256"/>
      <c r="U46" s="255"/>
      <c r="V46" s="255"/>
      <c r="W46" s="255"/>
      <c r="X46" s="255"/>
      <c r="Y46" s="255"/>
      <c r="Z46" s="255"/>
      <c r="AA46" s="255"/>
      <c r="AB46" s="255"/>
      <c r="AC46" s="254"/>
      <c r="AD46" s="481"/>
      <c r="AE46" s="462"/>
      <c r="AF46" s="472"/>
    </row>
    <row r="47" spans="2:32" ht="12" customHeight="1" thickTop="1"/>
    <row r="48" spans="2:32" ht="12" customHeight="1">
      <c r="B48" s="482" t="s">
        <v>835</v>
      </c>
      <c r="C48" s="483"/>
      <c r="D48" s="483"/>
      <c r="E48" s="483"/>
      <c r="F48" s="483"/>
      <c r="G48" s="483"/>
      <c r="H48" s="483"/>
      <c r="I48" s="483"/>
      <c r="J48" s="483"/>
      <c r="K48" s="483"/>
      <c r="L48" s="483"/>
      <c r="M48" s="483"/>
      <c r="N48" s="483"/>
      <c r="O48" s="483"/>
      <c r="P48" s="484"/>
    </row>
    <row r="49" spans="2:16" ht="12" customHeight="1">
      <c r="B49" s="485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7"/>
    </row>
    <row r="50" spans="2:16" ht="12" customHeight="1">
      <c r="B50" s="485"/>
      <c r="C50" s="486"/>
      <c r="D50" s="486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  <c r="P50" s="487"/>
    </row>
    <row r="51" spans="2:16">
      <c r="B51" s="488"/>
      <c r="C51" s="489"/>
      <c r="D51" s="489"/>
      <c r="E51" s="489"/>
      <c r="F51" s="489"/>
      <c r="G51" s="489"/>
      <c r="H51" s="489"/>
      <c r="I51" s="489"/>
      <c r="J51" s="489"/>
      <c r="K51" s="489"/>
      <c r="L51" s="489"/>
      <c r="M51" s="489"/>
      <c r="N51" s="489"/>
      <c r="O51" s="489"/>
      <c r="P51" s="490"/>
    </row>
  </sheetData>
  <mergeCells count="83">
    <mergeCell ref="B48:P51"/>
    <mergeCell ref="AD44:AD46"/>
    <mergeCell ref="AE44:AE46"/>
    <mergeCell ref="AF35:AF40"/>
    <mergeCell ref="S38:S40"/>
    <mergeCell ref="AD38:AD40"/>
    <mergeCell ref="AE38:AE40"/>
    <mergeCell ref="R41:R46"/>
    <mergeCell ref="S41:S43"/>
    <mergeCell ref="AD41:AD43"/>
    <mergeCell ref="AE41:AE43"/>
    <mergeCell ref="AF41:AF46"/>
    <mergeCell ref="S44:S46"/>
    <mergeCell ref="AD30:AD34"/>
    <mergeCell ref="AE30:AE34"/>
    <mergeCell ref="R35:R40"/>
    <mergeCell ref="S35:S37"/>
    <mergeCell ref="AD35:AD37"/>
    <mergeCell ref="AE35:AE37"/>
    <mergeCell ref="AF15:AF24"/>
    <mergeCell ref="S20:S24"/>
    <mergeCell ref="AD20:AD24"/>
    <mergeCell ref="AE20:AE24"/>
    <mergeCell ref="R25:R34"/>
    <mergeCell ref="S25:S29"/>
    <mergeCell ref="AD25:AD29"/>
    <mergeCell ref="AE25:AE29"/>
    <mergeCell ref="AF25:AF34"/>
    <mergeCell ref="S30:S34"/>
    <mergeCell ref="AD10:AD14"/>
    <mergeCell ref="AE10:AE14"/>
    <mergeCell ref="R15:R24"/>
    <mergeCell ref="S15:S19"/>
    <mergeCell ref="AD15:AD19"/>
    <mergeCell ref="AE15:AE19"/>
    <mergeCell ref="C44:C46"/>
    <mergeCell ref="N44:N46"/>
    <mergeCell ref="O44:O46"/>
    <mergeCell ref="R2:AF2"/>
    <mergeCell ref="R5:R14"/>
    <mergeCell ref="S5:S9"/>
    <mergeCell ref="AD5:AD9"/>
    <mergeCell ref="AE5:AE9"/>
    <mergeCell ref="AF5:AF14"/>
    <mergeCell ref="S10:S14"/>
    <mergeCell ref="N38:N40"/>
    <mergeCell ref="O35:O37"/>
    <mergeCell ref="O38:O40"/>
    <mergeCell ref="P35:P40"/>
    <mergeCell ref="B2:P2"/>
    <mergeCell ref="B41:B46"/>
    <mergeCell ref="C41:C43"/>
    <mergeCell ref="N41:N43"/>
    <mergeCell ref="O41:O43"/>
    <mergeCell ref="P41:P46"/>
    <mergeCell ref="N25:N29"/>
    <mergeCell ref="O25:O29"/>
    <mergeCell ref="P25:P34"/>
    <mergeCell ref="N30:N34"/>
    <mergeCell ref="O30:O34"/>
    <mergeCell ref="N35:N37"/>
    <mergeCell ref="N5:N9"/>
    <mergeCell ref="N10:N14"/>
    <mergeCell ref="O5:O9"/>
    <mergeCell ref="O10:O14"/>
    <mergeCell ref="P5:P14"/>
    <mergeCell ref="N15:N19"/>
    <mergeCell ref="O15:O19"/>
    <mergeCell ref="P15:P24"/>
    <mergeCell ref="N20:N24"/>
    <mergeCell ref="O20:O24"/>
    <mergeCell ref="B25:B34"/>
    <mergeCell ref="C25:C29"/>
    <mergeCell ref="C30:C34"/>
    <mergeCell ref="C35:C37"/>
    <mergeCell ref="C38:C40"/>
    <mergeCell ref="B35:B40"/>
    <mergeCell ref="C5:C9"/>
    <mergeCell ref="C10:C14"/>
    <mergeCell ref="B5:B14"/>
    <mergeCell ref="B15:B24"/>
    <mergeCell ref="C15:C19"/>
    <mergeCell ref="C20:C24"/>
  </mergeCells>
  <phoneticPr fontId="13"/>
  <printOptions horizontalCentered="1" verticalCentered="1"/>
  <pageMargins left="0" right="0" top="0" bottom="0" header="0" footer="0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B1:AF50"/>
  <sheetViews>
    <sheetView zoomScaleNormal="100" workbookViewId="0">
      <selection activeCell="P57" sqref="P57"/>
    </sheetView>
  </sheetViews>
  <sheetFormatPr defaultRowHeight="13.5"/>
  <cols>
    <col min="1" max="1" width="9" style="253"/>
    <col min="2" max="3" width="9.625" style="253" customWidth="1"/>
    <col min="4" max="13" width="2" style="253" customWidth="1"/>
    <col min="14" max="15" width="9.625" style="253" customWidth="1"/>
    <col min="16" max="16" width="9.75" style="253" customWidth="1"/>
    <col min="17" max="17" width="30.625" style="253" customWidth="1"/>
    <col min="18" max="19" width="9.625" style="253" customWidth="1"/>
    <col min="20" max="29" width="2" style="253" customWidth="1"/>
    <col min="30" max="32" width="9.625" style="253" customWidth="1"/>
    <col min="33" max="52" width="2" style="253" customWidth="1"/>
    <col min="53" max="16384" width="9" style="253"/>
  </cols>
  <sheetData>
    <row r="1" spans="2:32" ht="26.25" customHeight="1"/>
    <row r="2" spans="2:32" ht="31.5" customHeight="1">
      <c r="B2" s="473" t="s">
        <v>850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5"/>
      <c r="R2" s="473" t="s">
        <v>849</v>
      </c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5"/>
    </row>
    <row r="3" spans="2:32" ht="39.75" customHeight="1" thickBot="1"/>
    <row r="4" spans="2:32" ht="24.75" customHeight="1" thickTop="1" thickBot="1">
      <c r="B4" s="310" t="s">
        <v>845</v>
      </c>
      <c r="C4" s="310" t="s">
        <v>844</v>
      </c>
      <c r="D4" s="309">
        <v>1</v>
      </c>
      <c r="E4" s="306">
        <v>2</v>
      </c>
      <c r="F4" s="306">
        <v>3</v>
      </c>
      <c r="G4" s="306">
        <v>4</v>
      </c>
      <c r="H4" s="308">
        <v>5</v>
      </c>
      <c r="I4" s="307">
        <v>6</v>
      </c>
      <c r="J4" s="306">
        <v>7</v>
      </c>
      <c r="K4" s="306">
        <v>8</v>
      </c>
      <c r="L4" s="306">
        <v>9</v>
      </c>
      <c r="M4" s="305">
        <v>0</v>
      </c>
      <c r="N4" s="372" t="s">
        <v>843</v>
      </c>
      <c r="O4" s="304" t="s">
        <v>842</v>
      </c>
      <c r="P4" s="303" t="s">
        <v>841</v>
      </c>
      <c r="R4" s="310" t="s">
        <v>845</v>
      </c>
      <c r="S4" s="310" t="s">
        <v>844</v>
      </c>
      <c r="T4" s="309">
        <v>1</v>
      </c>
      <c r="U4" s="306">
        <v>2</v>
      </c>
      <c r="V4" s="306">
        <v>3</v>
      </c>
      <c r="W4" s="306">
        <v>4</v>
      </c>
      <c r="X4" s="308">
        <v>5</v>
      </c>
      <c r="Y4" s="307">
        <v>6</v>
      </c>
      <c r="Z4" s="306">
        <v>7</v>
      </c>
      <c r="AA4" s="306">
        <v>8</v>
      </c>
      <c r="AB4" s="306">
        <v>9</v>
      </c>
      <c r="AC4" s="305">
        <v>0</v>
      </c>
      <c r="AD4" s="372" t="s">
        <v>843</v>
      </c>
      <c r="AE4" s="304" t="s">
        <v>842</v>
      </c>
      <c r="AF4" s="303" t="s">
        <v>841</v>
      </c>
    </row>
    <row r="5" spans="2:32" ht="12" customHeight="1" thickTop="1">
      <c r="B5" s="463" t="s">
        <v>840</v>
      </c>
      <c r="C5" s="491">
        <v>33</v>
      </c>
      <c r="D5" s="316"/>
      <c r="E5" s="315"/>
      <c r="F5" s="315"/>
      <c r="G5" s="315"/>
      <c r="H5" s="325"/>
      <c r="I5" s="324"/>
      <c r="J5" s="315"/>
      <c r="K5" s="315"/>
      <c r="L5" s="315"/>
      <c r="M5" s="323"/>
      <c r="N5" s="493">
        <v>12</v>
      </c>
      <c r="O5" s="495">
        <v>1</v>
      </c>
      <c r="P5" s="497">
        <v>13</v>
      </c>
      <c r="R5" s="463" t="s">
        <v>840</v>
      </c>
      <c r="S5" s="491">
        <v>55</v>
      </c>
      <c r="T5" s="316"/>
      <c r="U5" s="315"/>
      <c r="V5" s="315"/>
      <c r="W5" s="315"/>
      <c r="X5" s="325"/>
      <c r="Y5" s="324"/>
      <c r="Z5" s="315"/>
      <c r="AA5" s="315"/>
      <c r="AB5" s="315"/>
      <c r="AC5" s="323"/>
      <c r="AD5" s="493">
        <v>16</v>
      </c>
      <c r="AE5" s="495">
        <v>0</v>
      </c>
      <c r="AF5" s="497">
        <v>16</v>
      </c>
    </row>
    <row r="6" spans="2:32" ht="12" customHeight="1">
      <c r="B6" s="464"/>
      <c r="C6" s="492"/>
      <c r="D6" s="321"/>
      <c r="E6" s="318"/>
      <c r="F6" s="269"/>
      <c r="G6" s="269"/>
      <c r="H6" s="271"/>
      <c r="I6" s="270"/>
      <c r="J6" s="269"/>
      <c r="K6" s="269"/>
      <c r="L6" s="269"/>
      <c r="M6" s="268"/>
      <c r="N6" s="494"/>
      <c r="O6" s="496"/>
      <c r="P6" s="498"/>
      <c r="R6" s="464"/>
      <c r="S6" s="492"/>
      <c r="T6" s="321"/>
      <c r="U6" s="318"/>
      <c r="V6" s="318"/>
      <c r="W6" s="318"/>
      <c r="X6" s="320"/>
      <c r="Y6" s="319"/>
      <c r="Z6" s="269"/>
      <c r="AA6" s="269"/>
      <c r="AB6" s="269"/>
      <c r="AC6" s="268"/>
      <c r="AD6" s="494"/>
      <c r="AE6" s="496"/>
      <c r="AF6" s="498"/>
    </row>
    <row r="7" spans="2:32" ht="12" customHeight="1">
      <c r="B7" s="464"/>
      <c r="C7" s="492"/>
      <c r="D7" s="272"/>
      <c r="E7" s="269"/>
      <c r="F7" s="269"/>
      <c r="G7" s="269"/>
      <c r="H7" s="271"/>
      <c r="I7" s="270"/>
      <c r="J7" s="269"/>
      <c r="K7" s="269"/>
      <c r="L7" s="269"/>
      <c r="M7" s="268"/>
      <c r="N7" s="494"/>
      <c r="O7" s="496"/>
      <c r="P7" s="498"/>
      <c r="R7" s="464"/>
      <c r="S7" s="492"/>
      <c r="T7" s="272"/>
      <c r="U7" s="269"/>
      <c r="V7" s="269"/>
      <c r="W7" s="269"/>
      <c r="X7" s="271"/>
      <c r="Y7" s="270"/>
      <c r="Z7" s="269"/>
      <c r="AA7" s="269"/>
      <c r="AB7" s="269"/>
      <c r="AC7" s="268"/>
      <c r="AD7" s="494"/>
      <c r="AE7" s="496"/>
      <c r="AF7" s="498"/>
    </row>
    <row r="8" spans="2:32" ht="12" customHeight="1">
      <c r="B8" s="464"/>
      <c r="C8" s="492"/>
      <c r="D8" s="272"/>
      <c r="E8" s="269"/>
      <c r="F8" s="269"/>
      <c r="G8" s="269"/>
      <c r="H8" s="271"/>
      <c r="I8" s="270"/>
      <c r="J8" s="269"/>
      <c r="K8" s="269"/>
      <c r="L8" s="269"/>
      <c r="M8" s="268"/>
      <c r="N8" s="494"/>
      <c r="O8" s="496"/>
      <c r="P8" s="498"/>
      <c r="R8" s="464"/>
      <c r="S8" s="492"/>
      <c r="T8" s="272"/>
      <c r="U8" s="269"/>
      <c r="V8" s="269"/>
      <c r="W8" s="269"/>
      <c r="X8" s="271"/>
      <c r="Y8" s="270"/>
      <c r="Z8" s="269"/>
      <c r="AA8" s="269"/>
      <c r="AB8" s="269"/>
      <c r="AC8" s="268"/>
      <c r="AD8" s="494"/>
      <c r="AE8" s="496"/>
      <c r="AF8" s="498"/>
    </row>
    <row r="9" spans="2:32" ht="12" customHeight="1">
      <c r="B9" s="464"/>
      <c r="C9" s="492"/>
      <c r="D9" s="297"/>
      <c r="E9" s="294"/>
      <c r="F9" s="294"/>
      <c r="G9" s="294"/>
      <c r="H9" s="296"/>
      <c r="I9" s="295"/>
      <c r="J9" s="294"/>
      <c r="K9" s="294"/>
      <c r="L9" s="294"/>
      <c r="M9" s="293"/>
      <c r="N9" s="494"/>
      <c r="O9" s="496"/>
      <c r="P9" s="498"/>
      <c r="R9" s="464"/>
      <c r="S9" s="492"/>
      <c r="T9" s="297"/>
      <c r="U9" s="294"/>
      <c r="V9" s="294"/>
      <c r="W9" s="294"/>
      <c r="X9" s="296"/>
      <c r="Y9" s="295"/>
      <c r="Z9" s="294"/>
      <c r="AA9" s="294"/>
      <c r="AB9" s="294"/>
      <c r="AC9" s="293"/>
      <c r="AD9" s="494"/>
      <c r="AE9" s="496"/>
      <c r="AF9" s="498"/>
    </row>
    <row r="10" spans="2:32" ht="12" customHeight="1">
      <c r="B10" s="464"/>
      <c r="C10" s="492" t="s">
        <v>848</v>
      </c>
      <c r="D10" s="292"/>
      <c r="E10" s="289"/>
      <c r="F10" s="289"/>
      <c r="G10" s="289"/>
      <c r="H10" s="291"/>
      <c r="I10" s="290"/>
      <c r="J10" s="289"/>
      <c r="K10" s="289"/>
      <c r="L10" s="289"/>
      <c r="M10" s="288"/>
      <c r="N10" s="494" t="s">
        <v>848</v>
      </c>
      <c r="O10" s="496" t="s">
        <v>848</v>
      </c>
      <c r="P10" s="498"/>
      <c r="R10" s="464"/>
      <c r="S10" s="492" t="s">
        <v>848</v>
      </c>
      <c r="T10" s="292"/>
      <c r="U10" s="289"/>
      <c r="V10" s="289"/>
      <c r="W10" s="289"/>
      <c r="X10" s="291"/>
      <c r="Y10" s="290"/>
      <c r="Z10" s="289"/>
      <c r="AA10" s="289"/>
      <c r="AB10" s="289"/>
      <c r="AC10" s="288"/>
      <c r="AD10" s="494" t="s">
        <v>848</v>
      </c>
      <c r="AE10" s="496" t="s">
        <v>848</v>
      </c>
      <c r="AF10" s="498"/>
    </row>
    <row r="11" spans="2:32" ht="12" customHeight="1">
      <c r="B11" s="464"/>
      <c r="C11" s="492"/>
      <c r="D11" s="272"/>
      <c r="E11" s="269"/>
      <c r="F11" s="269"/>
      <c r="G11" s="269"/>
      <c r="H11" s="271"/>
      <c r="I11" s="270"/>
      <c r="J11" s="269"/>
      <c r="K11" s="269"/>
      <c r="L11" s="269"/>
      <c r="M11" s="268"/>
      <c r="N11" s="494"/>
      <c r="O11" s="496"/>
      <c r="P11" s="498"/>
      <c r="R11" s="464"/>
      <c r="S11" s="492"/>
      <c r="T11" s="272"/>
      <c r="U11" s="269"/>
      <c r="V11" s="269"/>
      <c r="W11" s="269"/>
      <c r="X11" s="271"/>
      <c r="Y11" s="270"/>
      <c r="Z11" s="269"/>
      <c r="AA11" s="269"/>
      <c r="AB11" s="269"/>
      <c r="AC11" s="268"/>
      <c r="AD11" s="494"/>
      <c r="AE11" s="496"/>
      <c r="AF11" s="498"/>
    </row>
    <row r="12" spans="2:32" ht="12" customHeight="1">
      <c r="B12" s="464"/>
      <c r="C12" s="492"/>
      <c r="D12" s="272"/>
      <c r="E12" s="269"/>
      <c r="F12" s="269"/>
      <c r="G12" s="269"/>
      <c r="H12" s="271"/>
      <c r="I12" s="270"/>
      <c r="J12" s="269"/>
      <c r="K12" s="269"/>
      <c r="L12" s="269"/>
      <c r="M12" s="268"/>
      <c r="N12" s="494"/>
      <c r="O12" s="496"/>
      <c r="P12" s="498"/>
      <c r="R12" s="464"/>
      <c r="S12" s="492"/>
      <c r="T12" s="272"/>
      <c r="U12" s="269"/>
      <c r="V12" s="269"/>
      <c r="W12" s="269"/>
      <c r="X12" s="271"/>
      <c r="Y12" s="270"/>
      <c r="Z12" s="269"/>
      <c r="AA12" s="269"/>
      <c r="AB12" s="269"/>
      <c r="AC12" s="268"/>
      <c r="AD12" s="494"/>
      <c r="AE12" s="496"/>
      <c r="AF12" s="498"/>
    </row>
    <row r="13" spans="2:32" ht="12" customHeight="1">
      <c r="B13" s="464"/>
      <c r="C13" s="492"/>
      <c r="D13" s="272"/>
      <c r="E13" s="269"/>
      <c r="F13" s="269"/>
      <c r="G13" s="269"/>
      <c r="H13" s="271"/>
      <c r="I13" s="270"/>
      <c r="J13" s="269"/>
      <c r="K13" s="269"/>
      <c r="L13" s="269"/>
      <c r="M13" s="268"/>
      <c r="N13" s="494"/>
      <c r="O13" s="496"/>
      <c r="P13" s="498"/>
      <c r="R13" s="464"/>
      <c r="S13" s="492"/>
      <c r="T13" s="272"/>
      <c r="U13" s="269"/>
      <c r="V13" s="269"/>
      <c r="W13" s="269"/>
      <c r="X13" s="271"/>
      <c r="Y13" s="270"/>
      <c r="Z13" s="269"/>
      <c r="AA13" s="269"/>
      <c r="AB13" s="269"/>
      <c r="AC13" s="268"/>
      <c r="AD13" s="494"/>
      <c r="AE13" s="496"/>
      <c r="AF13" s="498"/>
    </row>
    <row r="14" spans="2:32" ht="12" customHeight="1" thickBot="1">
      <c r="B14" s="465"/>
      <c r="C14" s="500"/>
      <c r="D14" s="287"/>
      <c r="E14" s="284"/>
      <c r="F14" s="284"/>
      <c r="G14" s="284"/>
      <c r="H14" s="286"/>
      <c r="I14" s="285"/>
      <c r="J14" s="284"/>
      <c r="K14" s="284"/>
      <c r="L14" s="284"/>
      <c r="M14" s="283"/>
      <c r="N14" s="501"/>
      <c r="O14" s="502"/>
      <c r="P14" s="499"/>
      <c r="R14" s="465"/>
      <c r="S14" s="500"/>
      <c r="T14" s="287"/>
      <c r="U14" s="284"/>
      <c r="V14" s="284"/>
      <c r="W14" s="284"/>
      <c r="X14" s="286"/>
      <c r="Y14" s="285"/>
      <c r="Z14" s="284"/>
      <c r="AA14" s="284"/>
      <c r="AB14" s="284"/>
      <c r="AC14" s="283"/>
      <c r="AD14" s="501"/>
      <c r="AE14" s="502"/>
      <c r="AF14" s="499"/>
    </row>
    <row r="15" spans="2:32" ht="12" customHeight="1" thickTop="1">
      <c r="B15" s="463" t="s">
        <v>839</v>
      </c>
      <c r="C15" s="491">
        <v>33</v>
      </c>
      <c r="D15" s="316"/>
      <c r="E15" s="315"/>
      <c r="F15" s="315"/>
      <c r="G15" s="315"/>
      <c r="H15" s="325"/>
      <c r="I15" s="324"/>
      <c r="J15" s="315"/>
      <c r="K15" s="315"/>
      <c r="L15" s="315"/>
      <c r="M15" s="323"/>
      <c r="N15" s="493">
        <v>16</v>
      </c>
      <c r="O15" s="495">
        <v>0</v>
      </c>
      <c r="P15" s="497">
        <v>16</v>
      </c>
      <c r="R15" s="463" t="s">
        <v>839</v>
      </c>
      <c r="S15" s="491">
        <v>55</v>
      </c>
      <c r="T15" s="316"/>
      <c r="U15" s="315"/>
      <c r="V15" s="315"/>
      <c r="W15" s="315"/>
      <c r="X15" s="325"/>
      <c r="Y15" s="324"/>
      <c r="Z15" s="315"/>
      <c r="AA15" s="315"/>
      <c r="AB15" s="315"/>
      <c r="AC15" s="323"/>
      <c r="AD15" s="493">
        <v>15</v>
      </c>
      <c r="AE15" s="495">
        <v>1</v>
      </c>
      <c r="AF15" s="497">
        <v>25</v>
      </c>
    </row>
    <row r="16" spans="2:32" ht="12" customHeight="1">
      <c r="B16" s="464"/>
      <c r="C16" s="492"/>
      <c r="D16" s="321"/>
      <c r="E16" s="318"/>
      <c r="F16" s="318"/>
      <c r="G16" s="318"/>
      <c r="H16" s="320"/>
      <c r="I16" s="319"/>
      <c r="J16" s="269"/>
      <c r="K16" s="269"/>
      <c r="L16" s="269"/>
      <c r="M16" s="268"/>
      <c r="N16" s="494"/>
      <c r="O16" s="496"/>
      <c r="P16" s="498"/>
      <c r="R16" s="464"/>
      <c r="S16" s="492"/>
      <c r="T16" s="321"/>
      <c r="U16" s="318"/>
      <c r="V16" s="318"/>
      <c r="W16" s="318"/>
      <c r="X16" s="320"/>
      <c r="Y16" s="270"/>
      <c r="Z16" s="269"/>
      <c r="AA16" s="269"/>
      <c r="AB16" s="269"/>
      <c r="AC16" s="268"/>
      <c r="AD16" s="494"/>
      <c r="AE16" s="496"/>
      <c r="AF16" s="498"/>
    </row>
    <row r="17" spans="2:32" ht="12" customHeight="1">
      <c r="B17" s="464"/>
      <c r="C17" s="492"/>
      <c r="D17" s="272"/>
      <c r="E17" s="269"/>
      <c r="F17" s="269"/>
      <c r="G17" s="269"/>
      <c r="H17" s="271"/>
      <c r="I17" s="270"/>
      <c r="J17" s="269"/>
      <c r="K17" s="269"/>
      <c r="L17" s="269"/>
      <c r="M17" s="268"/>
      <c r="N17" s="494"/>
      <c r="O17" s="496"/>
      <c r="P17" s="498"/>
      <c r="R17" s="464"/>
      <c r="S17" s="492"/>
      <c r="T17" s="272"/>
      <c r="U17" s="269"/>
      <c r="V17" s="269"/>
      <c r="W17" s="269"/>
      <c r="X17" s="271"/>
      <c r="Y17" s="270"/>
      <c r="Z17" s="269"/>
      <c r="AA17" s="269"/>
      <c r="AB17" s="269"/>
      <c r="AC17" s="268"/>
      <c r="AD17" s="494"/>
      <c r="AE17" s="496"/>
      <c r="AF17" s="498"/>
    </row>
    <row r="18" spans="2:32" ht="12" customHeight="1">
      <c r="B18" s="464"/>
      <c r="C18" s="492"/>
      <c r="D18" s="272"/>
      <c r="E18" s="269"/>
      <c r="F18" s="269"/>
      <c r="G18" s="269"/>
      <c r="H18" s="271"/>
      <c r="I18" s="270"/>
      <c r="J18" s="269"/>
      <c r="K18" s="269"/>
      <c r="L18" s="269"/>
      <c r="M18" s="268"/>
      <c r="N18" s="494"/>
      <c r="O18" s="496"/>
      <c r="P18" s="498"/>
      <c r="R18" s="464"/>
      <c r="S18" s="492"/>
      <c r="T18" s="272"/>
      <c r="U18" s="269"/>
      <c r="V18" s="269"/>
      <c r="W18" s="269"/>
      <c r="X18" s="271"/>
      <c r="Y18" s="270"/>
      <c r="Z18" s="269"/>
      <c r="AA18" s="269"/>
      <c r="AB18" s="269"/>
      <c r="AC18" s="268"/>
      <c r="AD18" s="494"/>
      <c r="AE18" s="496"/>
      <c r="AF18" s="498"/>
    </row>
    <row r="19" spans="2:32" ht="12" customHeight="1">
      <c r="B19" s="464"/>
      <c r="C19" s="492"/>
      <c r="D19" s="297"/>
      <c r="E19" s="294"/>
      <c r="F19" s="294"/>
      <c r="G19" s="294"/>
      <c r="H19" s="296"/>
      <c r="I19" s="295"/>
      <c r="J19" s="294"/>
      <c r="K19" s="294"/>
      <c r="L19" s="294"/>
      <c r="M19" s="293"/>
      <c r="N19" s="494"/>
      <c r="O19" s="496"/>
      <c r="P19" s="498"/>
      <c r="R19" s="464"/>
      <c r="S19" s="492"/>
      <c r="T19" s="297"/>
      <c r="U19" s="294"/>
      <c r="V19" s="294"/>
      <c r="W19" s="294"/>
      <c r="X19" s="296"/>
      <c r="Y19" s="295"/>
      <c r="Z19" s="294"/>
      <c r="AA19" s="294"/>
      <c r="AB19" s="294"/>
      <c r="AC19" s="293"/>
      <c r="AD19" s="494"/>
      <c r="AE19" s="496"/>
      <c r="AF19" s="498"/>
    </row>
    <row r="20" spans="2:32" ht="12" customHeight="1">
      <c r="B20" s="464"/>
      <c r="C20" s="492" t="s">
        <v>848</v>
      </c>
      <c r="D20" s="292"/>
      <c r="E20" s="289"/>
      <c r="F20" s="289"/>
      <c r="G20" s="289"/>
      <c r="H20" s="291"/>
      <c r="I20" s="290"/>
      <c r="J20" s="289"/>
      <c r="K20" s="289"/>
      <c r="L20" s="289"/>
      <c r="M20" s="288"/>
      <c r="N20" s="494" t="s">
        <v>848</v>
      </c>
      <c r="O20" s="496" t="s">
        <v>848</v>
      </c>
      <c r="P20" s="498"/>
      <c r="R20" s="464"/>
      <c r="S20" s="492">
        <v>30</v>
      </c>
      <c r="T20" s="314"/>
      <c r="U20" s="313"/>
      <c r="V20" s="313"/>
      <c r="W20" s="313"/>
      <c r="X20" s="312"/>
      <c r="Y20" s="311"/>
      <c r="Z20" s="313"/>
      <c r="AA20" s="313"/>
      <c r="AB20" s="289"/>
      <c r="AC20" s="288"/>
      <c r="AD20" s="494">
        <v>8</v>
      </c>
      <c r="AE20" s="496">
        <v>1</v>
      </c>
      <c r="AF20" s="498"/>
    </row>
    <row r="21" spans="2:32" ht="12" customHeight="1">
      <c r="B21" s="464"/>
      <c r="C21" s="492"/>
      <c r="D21" s="272"/>
      <c r="E21" s="269"/>
      <c r="F21" s="269"/>
      <c r="G21" s="269"/>
      <c r="H21" s="271"/>
      <c r="I21" s="270"/>
      <c r="J21" s="269"/>
      <c r="K21" s="269"/>
      <c r="L21" s="269"/>
      <c r="M21" s="268"/>
      <c r="N21" s="494"/>
      <c r="O21" s="496"/>
      <c r="P21" s="498"/>
      <c r="R21" s="464"/>
      <c r="S21" s="492"/>
      <c r="T21" s="272"/>
      <c r="U21" s="269"/>
      <c r="V21" s="269"/>
      <c r="W21" s="269"/>
      <c r="X21" s="271"/>
      <c r="Y21" s="270"/>
      <c r="Z21" s="269"/>
      <c r="AA21" s="269"/>
      <c r="AB21" s="269"/>
      <c r="AC21" s="268"/>
      <c r="AD21" s="494"/>
      <c r="AE21" s="496"/>
      <c r="AF21" s="498"/>
    </row>
    <row r="22" spans="2:32" ht="12" customHeight="1">
      <c r="B22" s="464"/>
      <c r="C22" s="492"/>
      <c r="D22" s="272"/>
      <c r="E22" s="269"/>
      <c r="F22" s="269"/>
      <c r="G22" s="269"/>
      <c r="H22" s="271"/>
      <c r="I22" s="270"/>
      <c r="J22" s="269"/>
      <c r="K22" s="269"/>
      <c r="L22" s="269"/>
      <c r="M22" s="268"/>
      <c r="N22" s="494"/>
      <c r="O22" s="496"/>
      <c r="P22" s="498"/>
      <c r="R22" s="464"/>
      <c r="S22" s="492"/>
      <c r="T22" s="272"/>
      <c r="U22" s="269"/>
      <c r="V22" s="269"/>
      <c r="W22" s="269"/>
      <c r="X22" s="271"/>
      <c r="Y22" s="270"/>
      <c r="Z22" s="269"/>
      <c r="AA22" s="269"/>
      <c r="AB22" s="269"/>
      <c r="AC22" s="268"/>
      <c r="AD22" s="494"/>
      <c r="AE22" s="496"/>
      <c r="AF22" s="498"/>
    </row>
    <row r="23" spans="2:32" ht="12" customHeight="1">
      <c r="B23" s="464"/>
      <c r="C23" s="492"/>
      <c r="D23" s="272"/>
      <c r="E23" s="269"/>
      <c r="F23" s="269"/>
      <c r="G23" s="269"/>
      <c r="H23" s="271"/>
      <c r="I23" s="270"/>
      <c r="J23" s="269"/>
      <c r="K23" s="269"/>
      <c r="L23" s="269"/>
      <c r="M23" s="268"/>
      <c r="N23" s="494"/>
      <c r="O23" s="496"/>
      <c r="P23" s="498"/>
      <c r="R23" s="464"/>
      <c r="S23" s="492"/>
      <c r="T23" s="272"/>
      <c r="U23" s="269"/>
      <c r="V23" s="269"/>
      <c r="W23" s="269"/>
      <c r="X23" s="271"/>
      <c r="Y23" s="270"/>
      <c r="Z23" s="269"/>
      <c r="AA23" s="269"/>
      <c r="AB23" s="269"/>
      <c r="AC23" s="268"/>
      <c r="AD23" s="494"/>
      <c r="AE23" s="496"/>
      <c r="AF23" s="498"/>
    </row>
    <row r="24" spans="2:32" ht="12" customHeight="1" thickBot="1">
      <c r="B24" s="465"/>
      <c r="C24" s="500"/>
      <c r="D24" s="287"/>
      <c r="E24" s="284"/>
      <c r="F24" s="284"/>
      <c r="G24" s="284"/>
      <c r="H24" s="286"/>
      <c r="I24" s="285"/>
      <c r="J24" s="284"/>
      <c r="K24" s="284"/>
      <c r="L24" s="284"/>
      <c r="M24" s="283"/>
      <c r="N24" s="501"/>
      <c r="O24" s="502"/>
      <c r="P24" s="499"/>
      <c r="R24" s="465"/>
      <c r="S24" s="500"/>
      <c r="T24" s="287"/>
      <c r="U24" s="284"/>
      <c r="V24" s="284"/>
      <c r="W24" s="284"/>
      <c r="X24" s="286"/>
      <c r="Y24" s="285"/>
      <c r="Z24" s="284"/>
      <c r="AA24" s="284"/>
      <c r="AB24" s="284"/>
      <c r="AC24" s="283"/>
      <c r="AD24" s="501"/>
      <c r="AE24" s="502"/>
      <c r="AF24" s="499"/>
    </row>
    <row r="25" spans="2:32" ht="12" customHeight="1" thickTop="1">
      <c r="B25" s="463" t="s">
        <v>838</v>
      </c>
      <c r="C25" s="491" t="s">
        <v>848</v>
      </c>
      <c r="D25" s="302"/>
      <c r="E25" s="299"/>
      <c r="F25" s="299"/>
      <c r="G25" s="299"/>
      <c r="H25" s="301"/>
      <c r="I25" s="300"/>
      <c r="J25" s="299"/>
      <c r="K25" s="299"/>
      <c r="L25" s="299"/>
      <c r="M25" s="298"/>
      <c r="N25" s="493" t="s">
        <v>848</v>
      </c>
      <c r="O25" s="495" t="s">
        <v>848</v>
      </c>
      <c r="P25" s="497">
        <v>20</v>
      </c>
      <c r="R25" s="463" t="s">
        <v>838</v>
      </c>
      <c r="S25" s="491" t="s">
        <v>848</v>
      </c>
      <c r="T25" s="302"/>
      <c r="U25" s="299"/>
      <c r="V25" s="299"/>
      <c r="W25" s="299"/>
      <c r="X25" s="301"/>
      <c r="Y25" s="300"/>
      <c r="Z25" s="299"/>
      <c r="AA25" s="299"/>
      <c r="AB25" s="299"/>
      <c r="AC25" s="298"/>
      <c r="AD25" s="493" t="s">
        <v>848</v>
      </c>
      <c r="AE25" s="495" t="s">
        <v>848</v>
      </c>
      <c r="AF25" s="497">
        <v>21</v>
      </c>
    </row>
    <row r="26" spans="2:32" ht="12" customHeight="1">
      <c r="B26" s="464"/>
      <c r="C26" s="492"/>
      <c r="D26" s="272"/>
      <c r="E26" s="269"/>
      <c r="F26" s="269"/>
      <c r="G26" s="269"/>
      <c r="H26" s="271"/>
      <c r="I26" s="270"/>
      <c r="J26" s="269"/>
      <c r="K26" s="269"/>
      <c r="L26" s="269"/>
      <c r="M26" s="268"/>
      <c r="N26" s="494"/>
      <c r="O26" s="496"/>
      <c r="P26" s="498"/>
      <c r="R26" s="464"/>
      <c r="S26" s="492"/>
      <c r="T26" s="272"/>
      <c r="U26" s="269"/>
      <c r="V26" s="269"/>
      <c r="W26" s="269"/>
      <c r="X26" s="271"/>
      <c r="Y26" s="270"/>
      <c r="Z26" s="269"/>
      <c r="AA26" s="269"/>
      <c r="AB26" s="269"/>
      <c r="AC26" s="268"/>
      <c r="AD26" s="494"/>
      <c r="AE26" s="496"/>
      <c r="AF26" s="498"/>
    </row>
    <row r="27" spans="2:32" ht="12" customHeight="1">
      <c r="B27" s="464"/>
      <c r="C27" s="492"/>
      <c r="D27" s="272"/>
      <c r="E27" s="269"/>
      <c r="F27" s="269"/>
      <c r="G27" s="269"/>
      <c r="H27" s="271"/>
      <c r="I27" s="270"/>
      <c r="J27" s="269"/>
      <c r="K27" s="269"/>
      <c r="L27" s="269"/>
      <c r="M27" s="268"/>
      <c r="N27" s="494"/>
      <c r="O27" s="496"/>
      <c r="P27" s="498"/>
      <c r="R27" s="464"/>
      <c r="S27" s="492"/>
      <c r="T27" s="272"/>
      <c r="U27" s="269"/>
      <c r="V27" s="269"/>
      <c r="W27" s="269"/>
      <c r="X27" s="271"/>
      <c r="Y27" s="270"/>
      <c r="Z27" s="269"/>
      <c r="AA27" s="269"/>
      <c r="AB27" s="269"/>
      <c r="AC27" s="268"/>
      <c r="AD27" s="494"/>
      <c r="AE27" s="496"/>
      <c r="AF27" s="498"/>
    </row>
    <row r="28" spans="2:32" ht="12" customHeight="1">
      <c r="B28" s="464"/>
      <c r="C28" s="492"/>
      <c r="D28" s="272"/>
      <c r="E28" s="269"/>
      <c r="F28" s="269"/>
      <c r="G28" s="269"/>
      <c r="H28" s="271"/>
      <c r="I28" s="270"/>
      <c r="J28" s="269"/>
      <c r="K28" s="269"/>
      <c r="L28" s="269"/>
      <c r="M28" s="268"/>
      <c r="N28" s="494"/>
      <c r="O28" s="496"/>
      <c r="P28" s="498"/>
      <c r="R28" s="464"/>
      <c r="S28" s="492"/>
      <c r="T28" s="272"/>
      <c r="U28" s="269"/>
      <c r="V28" s="269"/>
      <c r="W28" s="269"/>
      <c r="X28" s="271"/>
      <c r="Y28" s="270"/>
      <c r="Z28" s="269"/>
      <c r="AA28" s="269"/>
      <c r="AB28" s="269"/>
      <c r="AC28" s="268"/>
      <c r="AD28" s="494"/>
      <c r="AE28" s="496"/>
      <c r="AF28" s="498"/>
    </row>
    <row r="29" spans="2:32" ht="12" customHeight="1">
      <c r="B29" s="464"/>
      <c r="C29" s="492"/>
      <c r="D29" s="297"/>
      <c r="E29" s="294"/>
      <c r="F29" s="294"/>
      <c r="G29" s="294"/>
      <c r="H29" s="296"/>
      <c r="I29" s="295"/>
      <c r="J29" s="294"/>
      <c r="K29" s="294"/>
      <c r="L29" s="294"/>
      <c r="M29" s="293"/>
      <c r="N29" s="494"/>
      <c r="O29" s="496"/>
      <c r="P29" s="498"/>
      <c r="R29" s="464"/>
      <c r="S29" s="492"/>
      <c r="T29" s="297"/>
      <c r="U29" s="294"/>
      <c r="V29" s="294"/>
      <c r="W29" s="294"/>
      <c r="X29" s="296"/>
      <c r="Y29" s="295"/>
      <c r="Z29" s="294"/>
      <c r="AA29" s="294"/>
      <c r="AB29" s="294"/>
      <c r="AC29" s="293"/>
      <c r="AD29" s="494"/>
      <c r="AE29" s="496"/>
      <c r="AF29" s="498"/>
    </row>
    <row r="30" spans="2:32" ht="12" customHeight="1">
      <c r="B30" s="464"/>
      <c r="C30" s="492">
        <v>1</v>
      </c>
      <c r="D30" s="314"/>
      <c r="E30" s="313"/>
      <c r="F30" s="313"/>
      <c r="G30" s="313"/>
      <c r="H30" s="312"/>
      <c r="I30" s="311"/>
      <c r="J30" s="313"/>
      <c r="K30" s="313"/>
      <c r="L30" s="313"/>
      <c r="M30" s="322"/>
      <c r="N30" s="494">
        <v>18</v>
      </c>
      <c r="O30" s="496">
        <v>2</v>
      </c>
      <c r="P30" s="498"/>
      <c r="R30" s="464"/>
      <c r="S30" s="492">
        <v>30</v>
      </c>
      <c r="T30" s="314"/>
      <c r="U30" s="313"/>
      <c r="V30" s="313"/>
      <c r="W30" s="313"/>
      <c r="X30" s="312"/>
      <c r="Y30" s="311"/>
      <c r="Z30" s="313"/>
      <c r="AA30" s="313"/>
      <c r="AB30" s="313"/>
      <c r="AC30" s="322"/>
      <c r="AD30" s="494">
        <v>20</v>
      </c>
      <c r="AE30" s="496">
        <v>1</v>
      </c>
      <c r="AF30" s="498"/>
    </row>
    <row r="31" spans="2:32" ht="12" customHeight="1">
      <c r="B31" s="464"/>
      <c r="C31" s="492"/>
      <c r="D31" s="321"/>
      <c r="E31" s="318"/>
      <c r="F31" s="318"/>
      <c r="G31" s="318"/>
      <c r="H31" s="320"/>
      <c r="I31" s="319"/>
      <c r="J31" s="318"/>
      <c r="K31" s="318"/>
      <c r="L31" s="269"/>
      <c r="M31" s="268"/>
      <c r="N31" s="494"/>
      <c r="O31" s="496"/>
      <c r="P31" s="498"/>
      <c r="R31" s="464"/>
      <c r="S31" s="492"/>
      <c r="T31" s="321"/>
      <c r="U31" s="318"/>
      <c r="V31" s="318"/>
      <c r="W31" s="318"/>
      <c r="X31" s="320"/>
      <c r="Y31" s="319"/>
      <c r="Z31" s="318"/>
      <c r="AA31" s="318"/>
      <c r="AB31" s="318"/>
      <c r="AC31" s="317"/>
      <c r="AD31" s="494"/>
      <c r="AE31" s="496"/>
      <c r="AF31" s="498"/>
    </row>
    <row r="32" spans="2:32" ht="12" customHeight="1">
      <c r="B32" s="464"/>
      <c r="C32" s="492"/>
      <c r="D32" s="272"/>
      <c r="E32" s="269"/>
      <c r="F32" s="269"/>
      <c r="G32" s="269"/>
      <c r="H32" s="271"/>
      <c r="I32" s="270"/>
      <c r="J32" s="269"/>
      <c r="K32" s="269"/>
      <c r="L32" s="269"/>
      <c r="M32" s="268"/>
      <c r="N32" s="494"/>
      <c r="O32" s="496"/>
      <c r="P32" s="498"/>
      <c r="R32" s="464"/>
      <c r="S32" s="492"/>
      <c r="T32" s="272"/>
      <c r="U32" s="269"/>
      <c r="V32" s="269"/>
      <c r="W32" s="269"/>
      <c r="X32" s="271"/>
      <c r="Y32" s="270"/>
      <c r="Z32" s="269"/>
      <c r="AA32" s="269"/>
      <c r="AB32" s="269"/>
      <c r="AC32" s="268"/>
      <c r="AD32" s="494"/>
      <c r="AE32" s="496"/>
      <c r="AF32" s="498"/>
    </row>
    <row r="33" spans="2:32" ht="12" customHeight="1">
      <c r="B33" s="464"/>
      <c r="C33" s="492"/>
      <c r="D33" s="272"/>
      <c r="E33" s="269"/>
      <c r="F33" s="269"/>
      <c r="G33" s="269"/>
      <c r="H33" s="271"/>
      <c r="I33" s="270"/>
      <c r="J33" s="269"/>
      <c r="K33" s="269"/>
      <c r="L33" s="269"/>
      <c r="M33" s="268"/>
      <c r="N33" s="494"/>
      <c r="O33" s="496"/>
      <c r="P33" s="498"/>
      <c r="R33" s="464"/>
      <c r="S33" s="492"/>
      <c r="T33" s="272"/>
      <c r="U33" s="269"/>
      <c r="V33" s="269"/>
      <c r="W33" s="269"/>
      <c r="X33" s="271"/>
      <c r="Y33" s="270"/>
      <c r="Z33" s="269"/>
      <c r="AA33" s="269"/>
      <c r="AB33" s="269"/>
      <c r="AC33" s="268"/>
      <c r="AD33" s="494"/>
      <c r="AE33" s="496"/>
      <c r="AF33" s="498"/>
    </row>
    <row r="34" spans="2:32" ht="12" customHeight="1" thickBot="1">
      <c r="B34" s="465"/>
      <c r="C34" s="500"/>
      <c r="D34" s="287"/>
      <c r="E34" s="284"/>
      <c r="F34" s="284"/>
      <c r="G34" s="284"/>
      <c r="H34" s="286"/>
      <c r="I34" s="285"/>
      <c r="J34" s="284"/>
      <c r="K34" s="284"/>
      <c r="L34" s="284"/>
      <c r="M34" s="283"/>
      <c r="N34" s="501"/>
      <c r="O34" s="502"/>
      <c r="P34" s="499"/>
      <c r="R34" s="465"/>
      <c r="S34" s="500"/>
      <c r="T34" s="287"/>
      <c r="U34" s="284"/>
      <c r="V34" s="284"/>
      <c r="W34" s="284"/>
      <c r="X34" s="286"/>
      <c r="Y34" s="285"/>
      <c r="Z34" s="284"/>
      <c r="AA34" s="284"/>
      <c r="AB34" s="284"/>
      <c r="AC34" s="283"/>
      <c r="AD34" s="501"/>
      <c r="AE34" s="502"/>
      <c r="AF34" s="499"/>
    </row>
    <row r="35" spans="2:32" ht="12" customHeight="1" thickTop="1">
      <c r="B35" s="467" t="s">
        <v>900</v>
      </c>
      <c r="C35" s="503" t="s">
        <v>848</v>
      </c>
      <c r="D35" s="282"/>
      <c r="E35" s="279"/>
      <c r="F35" s="279"/>
      <c r="G35" s="279"/>
      <c r="H35" s="281"/>
      <c r="I35" s="280"/>
      <c r="J35" s="279"/>
      <c r="K35" s="279"/>
      <c r="L35" s="279"/>
      <c r="M35" s="278"/>
      <c r="N35" s="493" t="s">
        <v>848</v>
      </c>
      <c r="O35" s="495" t="s">
        <v>848</v>
      </c>
      <c r="P35" s="497">
        <v>7</v>
      </c>
      <c r="R35" s="467" t="s">
        <v>837</v>
      </c>
      <c r="S35" s="503">
        <v>55</v>
      </c>
      <c r="T35" s="316"/>
      <c r="U35" s="315"/>
      <c r="V35" s="315"/>
      <c r="W35" s="315"/>
      <c r="X35" s="281"/>
      <c r="Y35" s="280"/>
      <c r="Z35" s="279"/>
      <c r="AA35" s="279"/>
      <c r="AB35" s="279"/>
      <c r="AC35" s="278"/>
      <c r="AD35" s="493">
        <v>4</v>
      </c>
      <c r="AE35" s="495">
        <v>1</v>
      </c>
      <c r="AF35" s="497">
        <v>11</v>
      </c>
    </row>
    <row r="36" spans="2:32" ht="12" customHeight="1">
      <c r="B36" s="468"/>
      <c r="C36" s="492"/>
      <c r="D36" s="272"/>
      <c r="E36" s="269"/>
      <c r="F36" s="269"/>
      <c r="G36" s="269"/>
      <c r="H36" s="271"/>
      <c r="I36" s="270"/>
      <c r="J36" s="269"/>
      <c r="K36" s="269"/>
      <c r="L36" s="269"/>
      <c r="M36" s="268"/>
      <c r="N36" s="494"/>
      <c r="O36" s="496"/>
      <c r="P36" s="498"/>
      <c r="R36" s="468"/>
      <c r="S36" s="492"/>
      <c r="T36" s="272"/>
      <c r="U36" s="269"/>
      <c r="V36" s="269"/>
      <c r="W36" s="269"/>
      <c r="X36" s="271"/>
      <c r="Y36" s="270"/>
      <c r="Z36" s="269"/>
      <c r="AA36" s="269"/>
      <c r="AB36" s="269"/>
      <c r="AC36" s="268"/>
      <c r="AD36" s="494"/>
      <c r="AE36" s="496"/>
      <c r="AF36" s="498"/>
    </row>
    <row r="37" spans="2:32" ht="12" customHeight="1">
      <c r="B37" s="468"/>
      <c r="C37" s="492"/>
      <c r="D37" s="267"/>
      <c r="E37" s="264"/>
      <c r="F37" s="264"/>
      <c r="G37" s="264"/>
      <c r="H37" s="266"/>
      <c r="I37" s="265"/>
      <c r="J37" s="264"/>
      <c r="K37" s="264"/>
      <c r="L37" s="264"/>
      <c r="M37" s="263"/>
      <c r="N37" s="494"/>
      <c r="O37" s="496"/>
      <c r="P37" s="498"/>
      <c r="R37" s="468"/>
      <c r="S37" s="492"/>
      <c r="T37" s="267"/>
      <c r="U37" s="264"/>
      <c r="V37" s="264"/>
      <c r="W37" s="264"/>
      <c r="X37" s="266"/>
      <c r="Y37" s="265"/>
      <c r="Z37" s="264"/>
      <c r="AA37" s="264"/>
      <c r="AB37" s="264"/>
      <c r="AC37" s="263"/>
      <c r="AD37" s="494"/>
      <c r="AE37" s="496"/>
      <c r="AF37" s="498"/>
    </row>
    <row r="38" spans="2:32" ht="12" customHeight="1">
      <c r="B38" s="468"/>
      <c r="C38" s="492">
        <v>1</v>
      </c>
      <c r="D38" s="314"/>
      <c r="E38" s="313"/>
      <c r="F38" s="313"/>
      <c r="G38" s="313"/>
      <c r="H38" s="312"/>
      <c r="I38" s="311"/>
      <c r="J38" s="313"/>
      <c r="K38" s="274"/>
      <c r="L38" s="274"/>
      <c r="M38" s="273"/>
      <c r="N38" s="494">
        <v>7</v>
      </c>
      <c r="O38" s="496">
        <v>0</v>
      </c>
      <c r="P38" s="498"/>
      <c r="R38" s="468"/>
      <c r="S38" s="492">
        <v>30</v>
      </c>
      <c r="T38" s="314"/>
      <c r="U38" s="313"/>
      <c r="V38" s="313"/>
      <c r="W38" s="313"/>
      <c r="X38" s="312"/>
      <c r="Y38" s="311"/>
      <c r="Z38" s="274"/>
      <c r="AA38" s="274"/>
      <c r="AB38" s="274"/>
      <c r="AC38" s="273"/>
      <c r="AD38" s="494">
        <v>6</v>
      </c>
      <c r="AE38" s="496">
        <v>0</v>
      </c>
      <c r="AF38" s="498"/>
    </row>
    <row r="39" spans="2:32" ht="12" customHeight="1">
      <c r="B39" s="468"/>
      <c r="C39" s="492"/>
      <c r="D39" s="272"/>
      <c r="E39" s="269"/>
      <c r="F39" s="269"/>
      <c r="G39" s="269"/>
      <c r="H39" s="271"/>
      <c r="I39" s="270"/>
      <c r="J39" s="269"/>
      <c r="K39" s="269"/>
      <c r="L39" s="269"/>
      <c r="M39" s="268"/>
      <c r="N39" s="494"/>
      <c r="O39" s="496"/>
      <c r="P39" s="498"/>
      <c r="R39" s="468"/>
      <c r="S39" s="492"/>
      <c r="T39" s="272"/>
      <c r="U39" s="269"/>
      <c r="V39" s="269"/>
      <c r="W39" s="269"/>
      <c r="X39" s="271"/>
      <c r="Y39" s="270"/>
      <c r="Z39" s="269"/>
      <c r="AA39" s="269"/>
      <c r="AB39" s="269"/>
      <c r="AC39" s="268"/>
      <c r="AD39" s="494"/>
      <c r="AE39" s="496"/>
      <c r="AF39" s="498"/>
    </row>
    <row r="40" spans="2:32" ht="12" customHeight="1" thickBot="1">
      <c r="B40" s="469"/>
      <c r="C40" s="500"/>
      <c r="D40" s="267"/>
      <c r="E40" s="264"/>
      <c r="F40" s="264"/>
      <c r="G40" s="264"/>
      <c r="H40" s="266"/>
      <c r="I40" s="265"/>
      <c r="J40" s="264"/>
      <c r="K40" s="264"/>
      <c r="L40" s="264"/>
      <c r="M40" s="263"/>
      <c r="N40" s="501"/>
      <c r="O40" s="502"/>
      <c r="P40" s="499"/>
      <c r="R40" s="469"/>
      <c r="S40" s="500"/>
      <c r="T40" s="267"/>
      <c r="U40" s="264"/>
      <c r="V40" s="264"/>
      <c r="W40" s="264"/>
      <c r="X40" s="266"/>
      <c r="Y40" s="265"/>
      <c r="Z40" s="264"/>
      <c r="AA40" s="264"/>
      <c r="AB40" s="264"/>
      <c r="AC40" s="263"/>
      <c r="AD40" s="501"/>
      <c r="AE40" s="502"/>
      <c r="AF40" s="499"/>
    </row>
    <row r="41" spans="2:32" ht="12" customHeight="1" thickTop="1">
      <c r="B41" s="467" t="s">
        <v>836</v>
      </c>
      <c r="C41" s="504">
        <v>33</v>
      </c>
      <c r="D41" s="262"/>
      <c r="E41" s="261"/>
      <c r="F41" s="261"/>
      <c r="G41" s="261"/>
      <c r="H41" s="261"/>
      <c r="I41" s="261"/>
      <c r="J41" s="261"/>
      <c r="K41" s="261"/>
      <c r="L41" s="261"/>
      <c r="M41" s="260"/>
      <c r="N41" s="506">
        <v>28</v>
      </c>
      <c r="O41" s="495">
        <v>1</v>
      </c>
      <c r="P41" s="497">
        <v>56</v>
      </c>
      <c r="R41" s="467" t="s">
        <v>836</v>
      </c>
      <c r="S41" s="504">
        <v>55</v>
      </c>
      <c r="T41" s="262"/>
      <c r="U41" s="261"/>
      <c r="V41" s="261"/>
      <c r="W41" s="261"/>
      <c r="X41" s="261"/>
      <c r="Y41" s="261"/>
      <c r="Z41" s="261"/>
      <c r="AA41" s="261"/>
      <c r="AB41" s="261"/>
      <c r="AC41" s="260"/>
      <c r="AD41" s="506">
        <v>35</v>
      </c>
      <c r="AE41" s="495">
        <v>2</v>
      </c>
      <c r="AF41" s="497">
        <v>73</v>
      </c>
    </row>
    <row r="42" spans="2:32" ht="12" customHeight="1">
      <c r="B42" s="468"/>
      <c r="C42" s="505"/>
      <c r="D42" s="259"/>
      <c r="E42" s="258"/>
      <c r="F42" s="258"/>
      <c r="G42" s="258"/>
      <c r="H42" s="258"/>
      <c r="I42" s="258"/>
      <c r="J42" s="258"/>
      <c r="K42" s="258"/>
      <c r="L42" s="258"/>
      <c r="M42" s="257"/>
      <c r="N42" s="507"/>
      <c r="O42" s="496"/>
      <c r="P42" s="498"/>
      <c r="R42" s="468"/>
      <c r="S42" s="505"/>
      <c r="T42" s="259"/>
      <c r="U42" s="258"/>
      <c r="V42" s="258"/>
      <c r="W42" s="258"/>
      <c r="X42" s="258"/>
      <c r="Y42" s="258"/>
      <c r="Z42" s="258"/>
      <c r="AA42" s="258"/>
      <c r="AB42" s="258"/>
      <c r="AC42" s="257"/>
      <c r="AD42" s="507"/>
      <c r="AE42" s="496"/>
      <c r="AF42" s="498"/>
    </row>
    <row r="43" spans="2:32" ht="12" customHeight="1">
      <c r="B43" s="468"/>
      <c r="C43" s="505"/>
      <c r="D43" s="259"/>
      <c r="E43" s="258"/>
      <c r="F43" s="258"/>
      <c r="G43" s="258"/>
      <c r="H43" s="258"/>
      <c r="I43" s="258"/>
      <c r="J43" s="258"/>
      <c r="K43" s="258"/>
      <c r="L43" s="258"/>
      <c r="M43" s="257"/>
      <c r="N43" s="507"/>
      <c r="O43" s="496"/>
      <c r="P43" s="498"/>
      <c r="R43" s="468"/>
      <c r="S43" s="505"/>
      <c r="T43" s="259"/>
      <c r="U43" s="258"/>
      <c r="V43" s="258"/>
      <c r="W43" s="258"/>
      <c r="X43" s="258"/>
      <c r="Y43" s="258"/>
      <c r="Z43" s="258"/>
      <c r="AA43" s="258"/>
      <c r="AB43" s="258"/>
      <c r="AC43" s="257"/>
      <c r="AD43" s="507"/>
      <c r="AE43" s="496"/>
      <c r="AF43" s="498"/>
    </row>
    <row r="44" spans="2:32" ht="12" customHeight="1">
      <c r="B44" s="468"/>
      <c r="C44" s="505">
        <v>1</v>
      </c>
      <c r="D44" s="259"/>
      <c r="E44" s="258"/>
      <c r="F44" s="258"/>
      <c r="G44" s="258"/>
      <c r="H44" s="258"/>
      <c r="I44" s="258"/>
      <c r="J44" s="258"/>
      <c r="K44" s="258"/>
      <c r="L44" s="258"/>
      <c r="M44" s="257"/>
      <c r="N44" s="507">
        <v>25</v>
      </c>
      <c r="O44" s="496">
        <v>2</v>
      </c>
      <c r="P44" s="498"/>
      <c r="R44" s="468"/>
      <c r="S44" s="505">
        <v>30</v>
      </c>
      <c r="T44" s="259"/>
      <c r="U44" s="258"/>
      <c r="V44" s="258"/>
      <c r="W44" s="258"/>
      <c r="X44" s="258"/>
      <c r="Y44" s="258"/>
      <c r="Z44" s="258"/>
      <c r="AA44" s="258"/>
      <c r="AB44" s="258"/>
      <c r="AC44" s="257"/>
      <c r="AD44" s="507">
        <v>34</v>
      </c>
      <c r="AE44" s="496">
        <v>2</v>
      </c>
      <c r="AF44" s="498"/>
    </row>
    <row r="45" spans="2:32" ht="12" customHeight="1">
      <c r="B45" s="468"/>
      <c r="C45" s="505"/>
      <c r="D45" s="259"/>
      <c r="E45" s="258"/>
      <c r="F45" s="258"/>
      <c r="G45" s="258"/>
      <c r="H45" s="258"/>
      <c r="I45" s="258"/>
      <c r="J45" s="258"/>
      <c r="K45" s="258"/>
      <c r="L45" s="258"/>
      <c r="M45" s="257"/>
      <c r="N45" s="507"/>
      <c r="O45" s="496"/>
      <c r="P45" s="498"/>
      <c r="R45" s="468"/>
      <c r="S45" s="505"/>
      <c r="T45" s="259"/>
      <c r="U45" s="258"/>
      <c r="V45" s="258"/>
      <c r="W45" s="258"/>
      <c r="X45" s="258"/>
      <c r="Y45" s="258"/>
      <c r="Z45" s="258"/>
      <c r="AA45" s="258"/>
      <c r="AB45" s="258"/>
      <c r="AC45" s="257"/>
      <c r="AD45" s="507"/>
      <c r="AE45" s="496"/>
      <c r="AF45" s="498"/>
    </row>
    <row r="46" spans="2:32" ht="12" customHeight="1" thickBot="1">
      <c r="B46" s="469"/>
      <c r="C46" s="508"/>
      <c r="D46" s="256"/>
      <c r="E46" s="255"/>
      <c r="F46" s="255"/>
      <c r="G46" s="255"/>
      <c r="H46" s="255"/>
      <c r="I46" s="255"/>
      <c r="J46" s="255"/>
      <c r="K46" s="255"/>
      <c r="L46" s="255"/>
      <c r="M46" s="254"/>
      <c r="N46" s="509"/>
      <c r="O46" s="502"/>
      <c r="P46" s="499"/>
      <c r="R46" s="469"/>
      <c r="S46" s="508"/>
      <c r="T46" s="256"/>
      <c r="U46" s="255"/>
      <c r="V46" s="255"/>
      <c r="W46" s="255"/>
      <c r="X46" s="255"/>
      <c r="Y46" s="255"/>
      <c r="Z46" s="255"/>
      <c r="AA46" s="255"/>
      <c r="AB46" s="255"/>
      <c r="AC46" s="254"/>
      <c r="AD46" s="509"/>
      <c r="AE46" s="502"/>
      <c r="AF46" s="499"/>
    </row>
    <row r="47" spans="2:32" ht="12" customHeight="1" thickTop="1"/>
    <row r="48" spans="2:32" ht="12" customHeight="1"/>
    <row r="49" ht="12" customHeight="1"/>
    <row r="50" ht="12" customHeight="1"/>
  </sheetData>
  <mergeCells count="82">
    <mergeCell ref="S41:S43"/>
    <mergeCell ref="AD41:AD43"/>
    <mergeCell ref="AE41:AE43"/>
    <mergeCell ref="AF41:AF46"/>
    <mergeCell ref="C44:C46"/>
    <mergeCell ref="N44:N46"/>
    <mergeCell ref="O44:O46"/>
    <mergeCell ref="S44:S46"/>
    <mergeCell ref="AD44:AD46"/>
    <mergeCell ref="AE44:AE46"/>
    <mergeCell ref="B41:B46"/>
    <mergeCell ref="C41:C43"/>
    <mergeCell ref="N41:N43"/>
    <mergeCell ref="O41:O43"/>
    <mergeCell ref="P41:P46"/>
    <mergeCell ref="R41:R46"/>
    <mergeCell ref="S35:S37"/>
    <mergeCell ref="AD35:AD37"/>
    <mergeCell ref="AE35:AE37"/>
    <mergeCell ref="AF35:AF40"/>
    <mergeCell ref="C38:C40"/>
    <mergeCell ref="N38:N40"/>
    <mergeCell ref="O38:O40"/>
    <mergeCell ref="S38:S40"/>
    <mergeCell ref="AD38:AD40"/>
    <mergeCell ref="AE38:AE40"/>
    <mergeCell ref="B35:B40"/>
    <mergeCell ref="C35:C37"/>
    <mergeCell ref="N35:N37"/>
    <mergeCell ref="O35:O37"/>
    <mergeCell ref="P35:P40"/>
    <mergeCell ref="R35:R40"/>
    <mergeCell ref="S25:S29"/>
    <mergeCell ref="AD25:AD29"/>
    <mergeCell ref="AE25:AE29"/>
    <mergeCell ref="AF25:AF34"/>
    <mergeCell ref="C30:C34"/>
    <mergeCell ref="N30:N34"/>
    <mergeCell ref="O30:O34"/>
    <mergeCell ref="S30:S34"/>
    <mergeCell ref="AD30:AD34"/>
    <mergeCell ref="AE30:AE34"/>
    <mergeCell ref="B25:B34"/>
    <mergeCell ref="C25:C29"/>
    <mergeCell ref="N25:N29"/>
    <mergeCell ref="O25:O29"/>
    <mergeCell ref="P25:P34"/>
    <mergeCell ref="R25:R34"/>
    <mergeCell ref="S15:S19"/>
    <mergeCell ref="AD15:AD19"/>
    <mergeCell ref="AE15:AE19"/>
    <mergeCell ref="AF15:AF24"/>
    <mergeCell ref="C20:C24"/>
    <mergeCell ref="N20:N24"/>
    <mergeCell ref="O20:O24"/>
    <mergeCell ref="S20:S24"/>
    <mergeCell ref="AD20:AD24"/>
    <mergeCell ref="AE20:AE24"/>
    <mergeCell ref="B15:B24"/>
    <mergeCell ref="C15:C19"/>
    <mergeCell ref="N15:N19"/>
    <mergeCell ref="O15:O19"/>
    <mergeCell ref="P15:P24"/>
    <mergeCell ref="R15:R24"/>
    <mergeCell ref="AE5:AE9"/>
    <mergeCell ref="AF5:AF14"/>
    <mergeCell ref="C10:C14"/>
    <mergeCell ref="N10:N14"/>
    <mergeCell ref="O10:O14"/>
    <mergeCell ref="S10:S14"/>
    <mergeCell ref="AD10:AD14"/>
    <mergeCell ref="AE10:AE14"/>
    <mergeCell ref="B2:P2"/>
    <mergeCell ref="R2:AF2"/>
    <mergeCell ref="B5:B14"/>
    <mergeCell ref="C5:C9"/>
    <mergeCell ref="N5:N9"/>
    <mergeCell ref="O5:O9"/>
    <mergeCell ref="P5:P14"/>
    <mergeCell ref="R5:R14"/>
    <mergeCell ref="S5:S9"/>
    <mergeCell ref="AD5:AD9"/>
  </mergeCells>
  <phoneticPr fontId="13"/>
  <printOptions horizontalCentered="1" verticalCentered="1"/>
  <pageMargins left="0" right="0" top="0" bottom="0" header="0" footer="0"/>
  <pageSetup paperSize="9" scale="79" fitToHeight="0" orientation="landscape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2:O80"/>
  <sheetViews>
    <sheetView showGridLines="0" workbookViewId="0">
      <selection activeCell="B2" sqref="B2:F2"/>
    </sheetView>
  </sheetViews>
  <sheetFormatPr defaultRowHeight="12"/>
  <cols>
    <col min="1" max="1" width="5.875" style="148" customWidth="1"/>
    <col min="2" max="2" width="9.625" style="148" customWidth="1"/>
    <col min="3" max="3" width="9.875" style="149" customWidth="1"/>
    <col min="4" max="4" width="25.875" style="149" customWidth="1"/>
    <col min="5" max="5" width="5.875" style="149" customWidth="1"/>
    <col min="6" max="6" width="8.75" style="149" customWidth="1"/>
    <col min="7" max="7" width="5.75" style="148" customWidth="1"/>
    <col min="8" max="8" width="7" style="149" customWidth="1"/>
    <col min="9" max="9" width="15.625" style="148" customWidth="1"/>
    <col min="10" max="10" width="16.5" style="148" customWidth="1"/>
    <col min="11" max="13" width="3.75" style="148" customWidth="1"/>
    <col min="14" max="16384" width="9" style="148"/>
  </cols>
  <sheetData>
    <row r="2" spans="1:15" ht="60.6" customHeight="1" thickBot="1">
      <c r="B2" s="510" t="s">
        <v>18</v>
      </c>
      <c r="C2" s="511"/>
      <c r="D2" s="511"/>
      <c r="E2" s="511"/>
      <c r="F2" s="512"/>
    </row>
    <row r="3" spans="1:15" ht="27" customHeight="1" thickBot="1">
      <c r="B3" s="150" t="s">
        <v>19</v>
      </c>
      <c r="C3" s="151" t="s">
        <v>20</v>
      </c>
      <c r="D3" s="152" t="s">
        <v>21</v>
      </c>
      <c r="E3" s="153" t="s">
        <v>22</v>
      </c>
      <c r="F3" s="153" t="s">
        <v>23</v>
      </c>
      <c r="H3" s="154" t="s">
        <v>19</v>
      </c>
      <c r="I3" s="155" t="s">
        <v>24</v>
      </c>
      <c r="J3" s="156" t="s">
        <v>25</v>
      </c>
      <c r="K3" s="169" t="s">
        <v>755</v>
      </c>
      <c r="L3" s="169" t="s">
        <v>751</v>
      </c>
      <c r="M3" s="169" t="s">
        <v>752</v>
      </c>
    </row>
    <row r="4" spans="1:15" ht="13.5" thickTop="1">
      <c r="A4" s="207" t="s">
        <v>744</v>
      </c>
      <c r="B4" s="224"/>
      <c r="C4" s="386" t="str">
        <f t="shared" ref="C4:C25" si="0">IF(B4="","-",VLOOKUP(B4,$H$4:$M$80,5,FALSE))</f>
        <v>-</v>
      </c>
      <c r="D4" s="158" t="str">
        <f>IF(B4="","-",VLOOKUP(B4,$H$4:$I$80,2,FALSE))</f>
        <v>-</v>
      </c>
      <c r="E4" s="381"/>
      <c r="F4" s="157" t="s">
        <v>786</v>
      </c>
      <c r="H4" s="159" t="s">
        <v>26</v>
      </c>
      <c r="I4" s="160"/>
      <c r="J4" s="160"/>
      <c r="K4" s="169"/>
      <c r="L4" s="169"/>
      <c r="M4" s="169"/>
    </row>
    <row r="5" spans="1:15" ht="13.5" thickBot="1">
      <c r="A5" s="207" t="s">
        <v>745</v>
      </c>
      <c r="B5" s="225"/>
      <c r="C5" s="228" t="str">
        <f t="shared" si="0"/>
        <v>-</v>
      </c>
      <c r="D5" s="162" t="str">
        <f>IF(B5="","-",VLOOKUP(B5,$H$4:$I$80,2,FALSE))</f>
        <v>-</v>
      </c>
      <c r="E5" s="382"/>
      <c r="F5" s="161" t="str">
        <f>IF(D5="-","-","G")</f>
        <v>-</v>
      </c>
      <c r="H5" s="159" t="s">
        <v>27</v>
      </c>
      <c r="I5" s="160"/>
      <c r="J5" s="160"/>
      <c r="K5" s="169"/>
      <c r="L5" s="169"/>
      <c r="M5" s="169"/>
    </row>
    <row r="6" spans="1:15" ht="12.75">
      <c r="B6" s="224"/>
      <c r="C6" s="227" t="str">
        <f t="shared" si="0"/>
        <v>-</v>
      </c>
      <c r="D6" s="163" t="str">
        <f t="shared" ref="D6:D27" si="1">IF(B6="","-",VLOOKUP(B6,$H$4:$I$80,2,FALSE))</f>
        <v>-</v>
      </c>
      <c r="E6" s="229" t="str">
        <f t="shared" ref="E6:E25" si="2">IF((IF(B6="","",VLOOKUP(B6,$H$4:$M$80,6,FALSE)))="","",(IF(B6="","",VLOOKUP(B6,$H$4:$M$80,6,FALSE))))</f>
        <v/>
      </c>
      <c r="F6" s="227" t="str">
        <f>IF(B6="","-",VLOOKUP(B6,$H$4:$M$80,4,FALSE))</f>
        <v>-</v>
      </c>
      <c r="H6" s="159" t="s">
        <v>28</v>
      </c>
      <c r="I6" s="160"/>
      <c r="J6" s="160"/>
      <c r="K6" s="169"/>
      <c r="L6" s="169"/>
      <c r="M6" s="169"/>
    </row>
    <row r="7" spans="1:15" ht="12.75">
      <c r="B7" s="226"/>
      <c r="C7" s="229" t="str">
        <f t="shared" si="0"/>
        <v>-</v>
      </c>
      <c r="D7" s="164" t="str">
        <f t="shared" si="1"/>
        <v>-</v>
      </c>
      <c r="E7" s="229" t="str">
        <f t="shared" si="2"/>
        <v/>
      </c>
      <c r="F7" s="229" t="str">
        <f t="shared" ref="F7:F25" si="3">IF(B7="","-",VLOOKUP(B7,$H$4:$M$80,4,FALSE))</f>
        <v>-</v>
      </c>
      <c r="H7" s="159" t="s">
        <v>29</v>
      </c>
      <c r="I7" s="160"/>
      <c r="J7" s="160"/>
      <c r="K7" s="169"/>
      <c r="L7" s="169"/>
      <c r="M7" s="169"/>
      <c r="O7" s="165"/>
    </row>
    <row r="8" spans="1:15" ht="12.75">
      <c r="B8" s="226"/>
      <c r="C8" s="229" t="str">
        <f t="shared" si="0"/>
        <v>-</v>
      </c>
      <c r="D8" s="164" t="str">
        <f t="shared" si="1"/>
        <v>-</v>
      </c>
      <c r="E8" s="229" t="str">
        <f t="shared" si="2"/>
        <v/>
      </c>
      <c r="F8" s="229" t="str">
        <f t="shared" si="3"/>
        <v>-</v>
      </c>
      <c r="H8" s="159" t="s">
        <v>30</v>
      </c>
      <c r="I8" s="160"/>
      <c r="J8" s="160"/>
      <c r="K8" s="169"/>
      <c r="L8" s="169"/>
      <c r="M8" s="169"/>
      <c r="O8" s="165"/>
    </row>
    <row r="9" spans="1:15" ht="12.75">
      <c r="B9" s="226"/>
      <c r="C9" s="229" t="str">
        <f t="shared" si="0"/>
        <v>-</v>
      </c>
      <c r="D9" s="164" t="str">
        <f t="shared" si="1"/>
        <v>-</v>
      </c>
      <c r="E9" s="229" t="str">
        <f t="shared" si="2"/>
        <v/>
      </c>
      <c r="F9" s="229" t="str">
        <f t="shared" si="3"/>
        <v>-</v>
      </c>
      <c r="H9" s="159" t="s">
        <v>31</v>
      </c>
      <c r="I9" s="160"/>
      <c r="J9" s="160"/>
      <c r="K9" s="169"/>
      <c r="L9" s="169"/>
      <c r="M9" s="169"/>
      <c r="O9" s="165"/>
    </row>
    <row r="10" spans="1:15" ht="12.75">
      <c r="B10" s="226"/>
      <c r="C10" s="229" t="str">
        <f t="shared" si="0"/>
        <v>-</v>
      </c>
      <c r="D10" s="164" t="str">
        <f t="shared" si="1"/>
        <v>-</v>
      </c>
      <c r="E10" s="229" t="str">
        <f t="shared" si="2"/>
        <v/>
      </c>
      <c r="F10" s="229" t="str">
        <f t="shared" si="3"/>
        <v>-</v>
      </c>
      <c r="H10" s="159" t="s">
        <v>32</v>
      </c>
      <c r="I10" s="160"/>
      <c r="J10" s="160"/>
      <c r="K10" s="169"/>
      <c r="L10" s="169"/>
      <c r="M10" s="169"/>
      <c r="O10" s="165"/>
    </row>
    <row r="11" spans="1:15" ht="12.75">
      <c r="B11" s="226"/>
      <c r="C11" s="229" t="str">
        <f t="shared" si="0"/>
        <v>-</v>
      </c>
      <c r="D11" s="164" t="str">
        <f t="shared" si="1"/>
        <v>-</v>
      </c>
      <c r="E11" s="229" t="str">
        <f t="shared" si="2"/>
        <v/>
      </c>
      <c r="F11" s="229" t="str">
        <f t="shared" si="3"/>
        <v>-</v>
      </c>
      <c r="H11" s="159" t="s">
        <v>33</v>
      </c>
      <c r="I11" s="160"/>
      <c r="J11" s="160"/>
      <c r="K11" s="169"/>
      <c r="L11" s="169"/>
      <c r="M11" s="169"/>
      <c r="O11" s="165"/>
    </row>
    <row r="12" spans="1:15" ht="12.75">
      <c r="B12" s="226"/>
      <c r="C12" s="229" t="str">
        <f t="shared" si="0"/>
        <v>-</v>
      </c>
      <c r="D12" s="164" t="str">
        <f t="shared" si="1"/>
        <v>-</v>
      </c>
      <c r="E12" s="229" t="str">
        <f t="shared" si="2"/>
        <v/>
      </c>
      <c r="F12" s="229" t="str">
        <f t="shared" si="3"/>
        <v>-</v>
      </c>
      <c r="H12" s="159" t="s">
        <v>34</v>
      </c>
      <c r="I12" s="160"/>
      <c r="J12" s="160"/>
      <c r="K12" s="169"/>
      <c r="L12" s="169"/>
      <c r="M12" s="169"/>
      <c r="O12" s="165"/>
    </row>
    <row r="13" spans="1:15" ht="12.75">
      <c r="B13" s="226"/>
      <c r="C13" s="229" t="str">
        <f t="shared" si="0"/>
        <v>-</v>
      </c>
      <c r="D13" s="164" t="str">
        <f t="shared" si="1"/>
        <v>-</v>
      </c>
      <c r="E13" s="229" t="str">
        <f t="shared" si="2"/>
        <v/>
      </c>
      <c r="F13" s="229" t="str">
        <f t="shared" si="3"/>
        <v>-</v>
      </c>
      <c r="H13" s="159" t="s">
        <v>132</v>
      </c>
      <c r="I13" s="160"/>
      <c r="J13" s="160"/>
      <c r="K13" s="169"/>
      <c r="L13" s="169"/>
      <c r="M13" s="169"/>
    </row>
    <row r="14" spans="1:15" ht="12.75">
      <c r="B14" s="226"/>
      <c r="C14" s="229" t="str">
        <f t="shared" si="0"/>
        <v>-</v>
      </c>
      <c r="D14" s="164" t="str">
        <f t="shared" si="1"/>
        <v>-</v>
      </c>
      <c r="E14" s="229" t="str">
        <f t="shared" si="2"/>
        <v/>
      </c>
      <c r="F14" s="229" t="str">
        <f t="shared" si="3"/>
        <v>-</v>
      </c>
      <c r="H14" s="159" t="s">
        <v>133</v>
      </c>
      <c r="I14" s="160"/>
      <c r="J14" s="160"/>
      <c r="K14" s="169"/>
      <c r="L14" s="169"/>
      <c r="M14" s="169"/>
    </row>
    <row r="15" spans="1:15" ht="12.75">
      <c r="B15" s="226"/>
      <c r="C15" s="229" t="str">
        <f t="shared" si="0"/>
        <v>-</v>
      </c>
      <c r="D15" s="164" t="str">
        <f t="shared" si="1"/>
        <v>-</v>
      </c>
      <c r="E15" s="229" t="str">
        <f t="shared" si="2"/>
        <v/>
      </c>
      <c r="F15" s="229" t="str">
        <f t="shared" si="3"/>
        <v>-</v>
      </c>
      <c r="H15" s="159" t="s">
        <v>134</v>
      </c>
      <c r="I15" s="160"/>
      <c r="J15" s="160"/>
      <c r="K15" s="169"/>
      <c r="L15" s="169"/>
      <c r="M15" s="169"/>
    </row>
    <row r="16" spans="1:15" ht="12.75">
      <c r="B16" s="226"/>
      <c r="C16" s="229" t="str">
        <f t="shared" si="0"/>
        <v>-</v>
      </c>
      <c r="D16" s="164" t="str">
        <f t="shared" si="1"/>
        <v>-</v>
      </c>
      <c r="E16" s="229" t="str">
        <f t="shared" si="2"/>
        <v/>
      </c>
      <c r="F16" s="229" t="str">
        <f t="shared" si="3"/>
        <v>-</v>
      </c>
      <c r="H16" s="159" t="s">
        <v>135</v>
      </c>
      <c r="I16" s="160"/>
      <c r="J16" s="160"/>
      <c r="K16" s="169"/>
      <c r="L16" s="169"/>
      <c r="M16" s="169"/>
    </row>
    <row r="17" spans="2:13" ht="12.75">
      <c r="B17" s="226"/>
      <c r="C17" s="229" t="str">
        <f t="shared" si="0"/>
        <v>-</v>
      </c>
      <c r="D17" s="164" t="str">
        <f t="shared" si="1"/>
        <v>-</v>
      </c>
      <c r="E17" s="229" t="str">
        <f t="shared" si="2"/>
        <v/>
      </c>
      <c r="F17" s="229" t="str">
        <f t="shared" si="3"/>
        <v>-</v>
      </c>
      <c r="H17" s="159" t="s">
        <v>136</v>
      </c>
      <c r="I17" s="160"/>
      <c r="J17" s="160"/>
      <c r="K17" s="169"/>
      <c r="L17" s="169"/>
      <c r="M17" s="169"/>
    </row>
    <row r="18" spans="2:13" ht="12.75">
      <c r="B18" s="226"/>
      <c r="C18" s="229" t="str">
        <f t="shared" si="0"/>
        <v>-</v>
      </c>
      <c r="D18" s="164" t="str">
        <f t="shared" si="1"/>
        <v>-</v>
      </c>
      <c r="E18" s="229" t="str">
        <f t="shared" si="2"/>
        <v/>
      </c>
      <c r="F18" s="229" t="str">
        <f t="shared" si="3"/>
        <v>-</v>
      </c>
      <c r="H18" s="159" t="s">
        <v>137</v>
      </c>
      <c r="I18" s="160"/>
      <c r="J18" s="160"/>
      <c r="K18" s="169"/>
      <c r="L18" s="169"/>
      <c r="M18" s="169"/>
    </row>
    <row r="19" spans="2:13" ht="12.75">
      <c r="B19" s="226"/>
      <c r="C19" s="229" t="str">
        <f t="shared" si="0"/>
        <v>-</v>
      </c>
      <c r="D19" s="164" t="str">
        <f t="shared" si="1"/>
        <v>-</v>
      </c>
      <c r="E19" s="229" t="str">
        <f t="shared" si="2"/>
        <v/>
      </c>
      <c r="F19" s="229" t="str">
        <f t="shared" si="3"/>
        <v>-</v>
      </c>
      <c r="H19" s="159" t="s">
        <v>139</v>
      </c>
      <c r="I19" s="160"/>
      <c r="J19" s="160"/>
      <c r="K19" s="169"/>
      <c r="L19" s="169"/>
      <c r="M19" s="169"/>
    </row>
    <row r="20" spans="2:13" ht="12.75">
      <c r="B20" s="226"/>
      <c r="C20" s="229" t="str">
        <f t="shared" si="0"/>
        <v>-</v>
      </c>
      <c r="D20" s="164" t="str">
        <f t="shared" si="1"/>
        <v>-</v>
      </c>
      <c r="E20" s="229" t="str">
        <f t="shared" si="2"/>
        <v/>
      </c>
      <c r="F20" s="229" t="str">
        <f t="shared" si="3"/>
        <v>-</v>
      </c>
      <c r="H20" s="159" t="s">
        <v>140</v>
      </c>
      <c r="I20" s="160"/>
      <c r="J20" s="160"/>
      <c r="K20" s="169"/>
      <c r="L20" s="169"/>
      <c r="M20" s="169"/>
    </row>
    <row r="21" spans="2:13" ht="12.75">
      <c r="B21" s="226"/>
      <c r="C21" s="229" t="str">
        <f t="shared" si="0"/>
        <v>-</v>
      </c>
      <c r="D21" s="164" t="str">
        <f t="shared" si="1"/>
        <v>-</v>
      </c>
      <c r="E21" s="229" t="str">
        <f t="shared" si="2"/>
        <v/>
      </c>
      <c r="F21" s="229" t="str">
        <f t="shared" si="3"/>
        <v>-</v>
      </c>
      <c r="H21" s="159" t="s">
        <v>141</v>
      </c>
      <c r="I21" s="160"/>
      <c r="J21" s="160"/>
      <c r="K21" s="169"/>
      <c r="L21" s="169"/>
      <c r="M21" s="169"/>
    </row>
    <row r="22" spans="2:13" ht="12.75">
      <c r="B22" s="226"/>
      <c r="C22" s="229" t="str">
        <f t="shared" si="0"/>
        <v>-</v>
      </c>
      <c r="D22" s="164" t="str">
        <f t="shared" si="1"/>
        <v>-</v>
      </c>
      <c r="E22" s="229" t="str">
        <f t="shared" si="2"/>
        <v/>
      </c>
      <c r="F22" s="229" t="str">
        <f t="shared" si="3"/>
        <v>-</v>
      </c>
      <c r="H22" s="159" t="s">
        <v>142</v>
      </c>
      <c r="I22" s="160"/>
      <c r="J22" s="160"/>
      <c r="K22" s="169"/>
      <c r="L22" s="169"/>
      <c r="M22" s="169"/>
    </row>
    <row r="23" spans="2:13" ht="12.75">
      <c r="B23" s="226"/>
      <c r="C23" s="229" t="str">
        <f t="shared" si="0"/>
        <v>-</v>
      </c>
      <c r="D23" s="164" t="str">
        <f t="shared" si="1"/>
        <v>-</v>
      </c>
      <c r="E23" s="229" t="str">
        <f t="shared" si="2"/>
        <v/>
      </c>
      <c r="F23" s="229" t="str">
        <f t="shared" si="3"/>
        <v>-</v>
      </c>
      <c r="H23" s="159" t="s">
        <v>143</v>
      </c>
      <c r="I23" s="160"/>
      <c r="J23" s="160"/>
      <c r="K23" s="169"/>
      <c r="L23" s="169"/>
      <c r="M23" s="169"/>
    </row>
    <row r="24" spans="2:13" ht="12.75">
      <c r="B24" s="226"/>
      <c r="C24" s="229" t="str">
        <f t="shared" si="0"/>
        <v>-</v>
      </c>
      <c r="D24" s="164" t="str">
        <f t="shared" si="1"/>
        <v>-</v>
      </c>
      <c r="E24" s="229" t="str">
        <f t="shared" si="2"/>
        <v/>
      </c>
      <c r="F24" s="229" t="str">
        <f t="shared" si="3"/>
        <v>-</v>
      </c>
      <c r="H24" s="159" t="s">
        <v>144</v>
      </c>
      <c r="I24" s="160"/>
      <c r="J24" s="160"/>
      <c r="K24" s="169"/>
      <c r="L24" s="169"/>
      <c r="M24" s="169"/>
    </row>
    <row r="25" spans="2:13" ht="13.5" thickBot="1">
      <c r="B25" s="225"/>
      <c r="C25" s="228" t="str">
        <f t="shared" si="0"/>
        <v>-</v>
      </c>
      <c r="D25" s="162" t="str">
        <f t="shared" si="1"/>
        <v>-</v>
      </c>
      <c r="E25" s="228" t="str">
        <f t="shared" si="2"/>
        <v/>
      </c>
      <c r="F25" s="228" t="str">
        <f t="shared" si="3"/>
        <v>-</v>
      </c>
      <c r="H25" s="159" t="s">
        <v>145</v>
      </c>
      <c r="I25" s="160"/>
      <c r="J25" s="160"/>
      <c r="K25" s="169"/>
      <c r="L25" s="169"/>
      <c r="M25" s="169"/>
    </row>
    <row r="26" spans="2:13" ht="12.75">
      <c r="B26" s="224"/>
      <c r="C26" s="166" t="s">
        <v>146</v>
      </c>
      <c r="D26" s="163" t="str">
        <f t="shared" si="1"/>
        <v>-</v>
      </c>
      <c r="E26" s="157"/>
      <c r="F26" s="157" t="s">
        <v>147</v>
      </c>
      <c r="H26" s="159" t="s">
        <v>148</v>
      </c>
      <c r="I26" s="160"/>
      <c r="J26" s="160"/>
      <c r="K26" s="169"/>
      <c r="L26" s="169"/>
      <c r="M26" s="169"/>
    </row>
    <row r="27" spans="2:13" ht="12.75">
      <c r="B27" s="226"/>
      <c r="C27" s="167" t="s">
        <v>149</v>
      </c>
      <c r="D27" s="164" t="str">
        <f t="shared" si="1"/>
        <v>-</v>
      </c>
      <c r="E27" s="62"/>
      <c r="F27" s="62" t="s">
        <v>150</v>
      </c>
      <c r="H27" s="159" t="s">
        <v>151</v>
      </c>
      <c r="I27" s="160"/>
      <c r="J27" s="160"/>
      <c r="K27" s="169"/>
      <c r="L27" s="169"/>
      <c r="M27" s="169"/>
    </row>
    <row r="28" spans="2:13">
      <c r="C28" s="168"/>
      <c r="H28" s="159" t="s">
        <v>152</v>
      </c>
      <c r="I28" s="160"/>
      <c r="J28" s="160"/>
      <c r="K28" s="169"/>
      <c r="L28" s="169"/>
      <c r="M28" s="169"/>
    </row>
    <row r="29" spans="2:13">
      <c r="C29" s="168"/>
      <c r="H29" s="159" t="s">
        <v>153</v>
      </c>
      <c r="I29" s="160"/>
      <c r="J29" s="160"/>
      <c r="K29" s="169"/>
      <c r="L29" s="169"/>
      <c r="M29" s="169"/>
    </row>
    <row r="30" spans="2:13">
      <c r="H30" s="159" t="s">
        <v>154</v>
      </c>
      <c r="I30" s="160"/>
      <c r="J30" s="160"/>
      <c r="K30" s="169"/>
      <c r="L30" s="169"/>
      <c r="M30" s="169"/>
    </row>
    <row r="31" spans="2:13">
      <c r="H31" s="159" t="s">
        <v>155</v>
      </c>
      <c r="I31" s="160"/>
      <c r="J31" s="160"/>
      <c r="K31" s="169"/>
      <c r="L31" s="169"/>
      <c r="M31" s="169"/>
    </row>
    <row r="32" spans="2:13">
      <c r="H32" s="159" t="s">
        <v>156</v>
      </c>
      <c r="I32" s="160"/>
      <c r="J32" s="160"/>
      <c r="K32" s="169"/>
      <c r="L32" s="169"/>
      <c r="M32" s="169"/>
    </row>
    <row r="33" spans="3:13">
      <c r="C33" s="168"/>
      <c r="H33" s="159" t="s">
        <v>157</v>
      </c>
      <c r="I33" s="160"/>
      <c r="J33" s="160"/>
      <c r="K33" s="169"/>
      <c r="L33" s="169"/>
      <c r="M33" s="169"/>
    </row>
    <row r="34" spans="3:13">
      <c r="C34" s="168"/>
      <c r="H34" s="159" t="s">
        <v>158</v>
      </c>
      <c r="I34" s="160"/>
      <c r="J34" s="160"/>
      <c r="K34" s="169"/>
      <c r="L34" s="169"/>
      <c r="M34" s="169"/>
    </row>
    <row r="35" spans="3:13">
      <c r="C35" s="168"/>
      <c r="H35" s="159" t="s">
        <v>159</v>
      </c>
      <c r="I35" s="160"/>
      <c r="J35" s="160"/>
      <c r="K35" s="169"/>
      <c r="L35" s="169"/>
      <c r="M35" s="169"/>
    </row>
    <row r="36" spans="3:13">
      <c r="C36" s="168"/>
      <c r="H36" s="159" t="s">
        <v>160</v>
      </c>
      <c r="I36" s="160"/>
      <c r="J36" s="160"/>
      <c r="K36" s="169"/>
      <c r="L36" s="169"/>
      <c r="M36" s="169"/>
    </row>
    <row r="37" spans="3:13">
      <c r="C37" s="168"/>
      <c r="H37" s="159" t="s">
        <v>161</v>
      </c>
      <c r="I37" s="160"/>
      <c r="J37" s="160"/>
      <c r="K37" s="169"/>
      <c r="L37" s="169"/>
      <c r="M37" s="169"/>
    </row>
    <row r="38" spans="3:13">
      <c r="C38" s="168"/>
      <c r="H38" s="159" t="s">
        <v>162</v>
      </c>
      <c r="I38" s="160"/>
      <c r="J38" s="160"/>
      <c r="K38" s="169"/>
      <c r="L38" s="169"/>
      <c r="M38" s="169"/>
    </row>
    <row r="39" spans="3:13">
      <c r="C39" s="168"/>
      <c r="H39" s="159" t="s">
        <v>163</v>
      </c>
      <c r="I39" s="160"/>
      <c r="J39" s="160"/>
      <c r="K39" s="169"/>
      <c r="L39" s="169"/>
      <c r="M39" s="169"/>
    </row>
    <row r="40" spans="3:13">
      <c r="C40" s="168"/>
      <c r="H40" s="159" t="s">
        <v>164</v>
      </c>
      <c r="I40" s="160"/>
      <c r="J40" s="160"/>
      <c r="K40" s="169"/>
      <c r="L40" s="169"/>
      <c r="M40" s="169"/>
    </row>
    <row r="41" spans="3:13">
      <c r="C41" s="168"/>
      <c r="H41" s="159" t="s">
        <v>165</v>
      </c>
      <c r="I41" s="160"/>
      <c r="J41" s="160"/>
      <c r="K41" s="169"/>
      <c r="L41" s="169"/>
      <c r="M41" s="169"/>
    </row>
    <row r="42" spans="3:13">
      <c r="C42" s="168"/>
      <c r="H42" s="159" t="s">
        <v>166</v>
      </c>
      <c r="I42" s="160"/>
      <c r="J42" s="160"/>
      <c r="K42" s="169"/>
      <c r="L42" s="169"/>
      <c r="M42" s="169"/>
    </row>
    <row r="43" spans="3:13">
      <c r="C43" s="168"/>
      <c r="H43" s="159" t="s">
        <v>167</v>
      </c>
      <c r="I43" s="160"/>
      <c r="J43" s="160"/>
      <c r="K43" s="169"/>
      <c r="L43" s="169"/>
      <c r="M43" s="169"/>
    </row>
    <row r="44" spans="3:13">
      <c r="C44" s="168"/>
      <c r="H44" s="159" t="s">
        <v>168</v>
      </c>
      <c r="I44" s="160"/>
      <c r="J44" s="160"/>
      <c r="K44" s="169"/>
      <c r="L44" s="169"/>
      <c r="M44" s="169"/>
    </row>
    <row r="45" spans="3:13">
      <c r="C45" s="168"/>
      <c r="H45" s="159" t="s">
        <v>169</v>
      </c>
      <c r="I45" s="160"/>
      <c r="J45" s="160"/>
      <c r="K45" s="169"/>
      <c r="L45" s="169"/>
      <c r="M45" s="169"/>
    </row>
    <row r="46" spans="3:13">
      <c r="C46" s="168"/>
      <c r="H46" s="159" t="s">
        <v>170</v>
      </c>
      <c r="I46" s="160"/>
      <c r="J46" s="160"/>
      <c r="K46" s="169"/>
      <c r="L46" s="169"/>
      <c r="M46" s="169"/>
    </row>
    <row r="47" spans="3:13">
      <c r="C47" s="168"/>
      <c r="H47" s="159" t="s">
        <v>171</v>
      </c>
      <c r="I47" s="160"/>
      <c r="J47" s="160"/>
      <c r="K47" s="169"/>
      <c r="L47" s="169"/>
      <c r="M47" s="169"/>
    </row>
    <row r="48" spans="3:13">
      <c r="C48" s="168"/>
      <c r="H48" s="159" t="s">
        <v>172</v>
      </c>
      <c r="I48" s="160"/>
      <c r="J48" s="160"/>
      <c r="K48" s="169"/>
      <c r="L48" s="169"/>
      <c r="M48" s="169"/>
    </row>
    <row r="49" spans="3:13">
      <c r="C49" s="168"/>
      <c r="H49" s="159" t="s">
        <v>173</v>
      </c>
      <c r="I49" s="160"/>
      <c r="J49" s="160"/>
      <c r="K49" s="169"/>
      <c r="L49" s="169"/>
      <c r="M49" s="169"/>
    </row>
    <row r="50" spans="3:13">
      <c r="C50" s="168"/>
      <c r="H50" s="159" t="s">
        <v>174</v>
      </c>
      <c r="I50" s="160"/>
      <c r="J50" s="160"/>
      <c r="K50" s="169"/>
      <c r="L50" s="169"/>
      <c r="M50" s="169"/>
    </row>
    <row r="51" spans="3:13">
      <c r="C51" s="168"/>
      <c r="H51" s="159" t="s">
        <v>175</v>
      </c>
      <c r="I51" s="160"/>
      <c r="J51" s="160"/>
      <c r="K51" s="169"/>
      <c r="L51" s="169"/>
      <c r="M51" s="169"/>
    </row>
    <row r="52" spans="3:13">
      <c r="C52" s="168"/>
      <c r="H52" s="159" t="s">
        <v>176</v>
      </c>
      <c r="I52" s="160"/>
      <c r="J52" s="160"/>
      <c r="K52" s="169"/>
      <c r="L52" s="169"/>
      <c r="M52" s="169"/>
    </row>
    <row r="53" spans="3:13">
      <c r="C53" s="168"/>
      <c r="H53" s="159" t="s">
        <v>177</v>
      </c>
      <c r="I53" s="160"/>
      <c r="J53" s="160"/>
      <c r="K53" s="169"/>
      <c r="L53" s="169"/>
      <c r="M53" s="169"/>
    </row>
    <row r="54" spans="3:13">
      <c r="C54" s="168"/>
      <c r="H54" s="159" t="s">
        <v>178</v>
      </c>
      <c r="I54" s="160"/>
      <c r="J54" s="160"/>
      <c r="K54" s="169"/>
      <c r="L54" s="169"/>
      <c r="M54" s="169"/>
    </row>
    <row r="55" spans="3:13">
      <c r="H55" s="159" t="s">
        <v>179</v>
      </c>
      <c r="I55" s="160"/>
      <c r="J55" s="160"/>
      <c r="K55" s="169"/>
      <c r="L55" s="169"/>
      <c r="M55" s="169"/>
    </row>
    <row r="56" spans="3:13">
      <c r="H56" s="159" t="s">
        <v>180</v>
      </c>
      <c r="I56" s="160"/>
      <c r="J56" s="160"/>
      <c r="K56" s="169"/>
      <c r="L56" s="169"/>
      <c r="M56" s="169"/>
    </row>
    <row r="57" spans="3:13">
      <c r="H57" s="159" t="s">
        <v>181</v>
      </c>
      <c r="I57" s="160"/>
      <c r="J57" s="160"/>
      <c r="K57" s="169"/>
      <c r="L57" s="169"/>
      <c r="M57" s="169"/>
    </row>
    <row r="58" spans="3:13">
      <c r="H58" s="159" t="s">
        <v>182</v>
      </c>
      <c r="I58" s="160"/>
      <c r="J58" s="160"/>
      <c r="K58" s="169"/>
      <c r="L58" s="169"/>
      <c r="M58" s="169"/>
    </row>
    <row r="59" spans="3:13">
      <c r="H59" s="159" t="s">
        <v>183</v>
      </c>
      <c r="I59" s="160"/>
      <c r="J59" s="160"/>
      <c r="K59" s="169"/>
      <c r="L59" s="169"/>
      <c r="M59" s="169"/>
    </row>
    <row r="60" spans="3:13">
      <c r="H60" s="159" t="s">
        <v>184</v>
      </c>
      <c r="I60" s="160"/>
      <c r="J60" s="160"/>
      <c r="K60" s="169"/>
      <c r="L60" s="169"/>
      <c r="M60" s="169"/>
    </row>
    <row r="61" spans="3:13">
      <c r="H61" s="159" t="s">
        <v>185</v>
      </c>
      <c r="I61" s="160"/>
      <c r="J61" s="160"/>
      <c r="K61" s="169"/>
      <c r="L61" s="169"/>
      <c r="M61" s="169"/>
    </row>
    <row r="62" spans="3:13">
      <c r="H62" s="159" t="s">
        <v>186</v>
      </c>
      <c r="I62" s="160"/>
      <c r="J62" s="160"/>
      <c r="K62" s="169"/>
      <c r="L62" s="169"/>
      <c r="M62" s="169"/>
    </row>
    <row r="63" spans="3:13">
      <c r="H63" s="159" t="s">
        <v>187</v>
      </c>
      <c r="I63" s="160"/>
      <c r="J63" s="160"/>
      <c r="K63" s="169"/>
      <c r="L63" s="169"/>
      <c r="M63" s="169"/>
    </row>
    <row r="64" spans="3:13">
      <c r="H64" s="159" t="s">
        <v>188</v>
      </c>
      <c r="I64" s="160"/>
      <c r="J64" s="160"/>
      <c r="K64" s="169"/>
      <c r="L64" s="169"/>
      <c r="M64" s="169"/>
    </row>
    <row r="65" spans="8:13">
      <c r="H65" s="159" t="s">
        <v>189</v>
      </c>
      <c r="I65" s="160"/>
      <c r="J65" s="160"/>
      <c r="K65" s="169"/>
      <c r="L65" s="169"/>
      <c r="M65" s="169"/>
    </row>
    <row r="66" spans="8:13">
      <c r="H66" s="159" t="s">
        <v>190</v>
      </c>
      <c r="I66" s="160"/>
      <c r="J66" s="160"/>
      <c r="K66" s="169"/>
      <c r="L66" s="169"/>
      <c r="M66" s="169"/>
    </row>
    <row r="67" spans="8:13">
      <c r="H67" s="159" t="s">
        <v>191</v>
      </c>
      <c r="I67" s="160"/>
      <c r="J67" s="160"/>
      <c r="K67" s="169"/>
      <c r="L67" s="169"/>
      <c r="M67" s="169"/>
    </row>
    <row r="68" spans="8:13">
      <c r="H68" s="159" t="s">
        <v>192</v>
      </c>
      <c r="I68" s="160"/>
      <c r="J68" s="160"/>
      <c r="K68" s="169"/>
      <c r="L68" s="169"/>
      <c r="M68" s="169"/>
    </row>
    <row r="69" spans="8:13">
      <c r="H69" s="159" t="s">
        <v>193</v>
      </c>
      <c r="I69" s="160"/>
      <c r="J69" s="160"/>
      <c r="K69" s="169"/>
      <c r="L69" s="169"/>
      <c r="M69" s="169"/>
    </row>
    <row r="70" spans="8:13">
      <c r="H70" s="159" t="s">
        <v>194</v>
      </c>
      <c r="I70" s="160"/>
      <c r="J70" s="160"/>
      <c r="K70" s="169"/>
      <c r="L70" s="169"/>
      <c r="M70" s="169"/>
    </row>
    <row r="71" spans="8:13">
      <c r="H71" s="159" t="s">
        <v>195</v>
      </c>
      <c r="I71" s="160"/>
      <c r="J71" s="160"/>
      <c r="K71" s="169"/>
      <c r="L71" s="169"/>
      <c r="M71" s="169"/>
    </row>
    <row r="72" spans="8:13">
      <c r="H72" s="159" t="s">
        <v>196</v>
      </c>
      <c r="I72" s="160"/>
      <c r="J72" s="160"/>
      <c r="K72" s="169"/>
      <c r="L72" s="169"/>
      <c r="M72" s="169"/>
    </row>
    <row r="73" spans="8:13">
      <c r="H73" s="159" t="s">
        <v>197</v>
      </c>
      <c r="I73" s="160"/>
      <c r="J73" s="160"/>
      <c r="K73" s="169"/>
      <c r="L73" s="169"/>
      <c r="M73" s="169"/>
    </row>
    <row r="74" spans="8:13">
      <c r="H74" s="159" t="s">
        <v>198</v>
      </c>
      <c r="I74" s="160"/>
      <c r="J74" s="160"/>
      <c r="K74" s="169"/>
      <c r="L74" s="169"/>
      <c r="M74" s="169"/>
    </row>
    <row r="75" spans="8:13">
      <c r="H75" s="159" t="s">
        <v>199</v>
      </c>
      <c r="I75" s="160"/>
      <c r="J75" s="160"/>
      <c r="K75" s="169"/>
      <c r="L75" s="169"/>
      <c r="M75" s="169"/>
    </row>
    <row r="76" spans="8:13">
      <c r="H76" s="159" t="s">
        <v>200</v>
      </c>
      <c r="I76" s="160"/>
      <c r="J76" s="160"/>
      <c r="K76" s="169"/>
      <c r="L76" s="169"/>
      <c r="M76" s="169"/>
    </row>
    <row r="77" spans="8:13">
      <c r="H77" s="159" t="s">
        <v>201</v>
      </c>
      <c r="I77" s="160"/>
      <c r="J77" s="160"/>
      <c r="K77" s="169"/>
      <c r="L77" s="169"/>
      <c r="M77" s="169"/>
    </row>
    <row r="78" spans="8:13">
      <c r="H78" s="159" t="s">
        <v>202</v>
      </c>
      <c r="I78" s="160"/>
      <c r="J78" s="160"/>
      <c r="K78" s="169"/>
      <c r="L78" s="169"/>
      <c r="M78" s="169"/>
    </row>
    <row r="79" spans="8:13">
      <c r="H79" s="159" t="s">
        <v>203</v>
      </c>
      <c r="I79" s="160"/>
      <c r="J79" s="160"/>
      <c r="K79" s="169"/>
      <c r="L79" s="169"/>
      <c r="M79" s="169"/>
    </row>
    <row r="80" spans="8:13">
      <c r="H80" s="159" t="s">
        <v>204</v>
      </c>
      <c r="I80" s="169"/>
      <c r="J80" s="160"/>
      <c r="K80" s="169"/>
      <c r="L80" s="169"/>
      <c r="M80" s="169"/>
    </row>
  </sheetData>
  <mergeCells count="1">
    <mergeCell ref="B2:F2"/>
  </mergeCells>
  <phoneticPr fontId="2"/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imeMode="off" allowBlank="1" showInputMessage="1" showErrorMessage="1" sqref="B4:B27">
      <formula1>regA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4" r:id="rId4" name="CommandButton1">
          <controlPr autoLine="0" r:id="rId5">
            <anchor moveWithCells="1">
              <from>
                <xdr:col>7</xdr:col>
                <xdr:colOff>28575</xdr:colOff>
                <xdr:row>1</xdr:row>
                <xdr:rowOff>295275</xdr:rowOff>
              </from>
              <to>
                <xdr:col>9</xdr:col>
                <xdr:colOff>647700</xdr:colOff>
                <xdr:row>1</xdr:row>
                <xdr:rowOff>600075</xdr:rowOff>
              </to>
            </anchor>
          </controlPr>
        </control>
      </mc:Choice>
      <mc:Fallback>
        <control shapeId="5124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BE80"/>
  <sheetViews>
    <sheetView showGridLines="0" workbookViewId="0">
      <selection activeCell="B2" sqref="B2:F2"/>
    </sheetView>
  </sheetViews>
  <sheetFormatPr defaultRowHeight="12"/>
  <cols>
    <col min="1" max="1" width="5.875" style="148" customWidth="1"/>
    <col min="2" max="2" width="9.625" style="148" customWidth="1"/>
    <col min="3" max="3" width="9.875" style="149" customWidth="1"/>
    <col min="4" max="4" width="25.875" style="149" customWidth="1"/>
    <col min="5" max="5" width="5.875" style="149" customWidth="1"/>
    <col min="6" max="6" width="8.75" style="149" customWidth="1"/>
    <col min="7" max="7" width="5.75" style="148" customWidth="1"/>
    <col min="8" max="8" width="7" style="149" customWidth="1"/>
    <col min="9" max="9" width="15.625" style="148" customWidth="1"/>
    <col min="10" max="10" width="16.5" style="148" customWidth="1"/>
    <col min="11" max="13" width="3.75" style="148" customWidth="1"/>
    <col min="14" max="16384" width="9" style="148"/>
  </cols>
  <sheetData>
    <row r="1" spans="1:57"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57" ht="60.6" customHeight="1" thickBot="1">
      <c r="B2" s="510" t="s">
        <v>205</v>
      </c>
      <c r="C2" s="511"/>
      <c r="D2" s="511"/>
      <c r="E2" s="511"/>
      <c r="F2" s="512"/>
      <c r="K2" s="170">
        <v>2</v>
      </c>
      <c r="L2" s="170">
        <v>44</v>
      </c>
      <c r="M2" s="170"/>
      <c r="N2" s="170"/>
      <c r="O2" s="170"/>
      <c r="P2" s="170"/>
      <c r="Q2" s="170"/>
      <c r="R2" s="170"/>
      <c r="S2" s="170"/>
      <c r="T2" s="170" t="s">
        <v>791</v>
      </c>
      <c r="BB2" s="148">
        <v>89</v>
      </c>
      <c r="BC2" s="148">
        <v>122</v>
      </c>
      <c r="BE2" s="148" t="s">
        <v>206</v>
      </c>
    </row>
    <row r="3" spans="1:57" ht="27" customHeight="1" thickBot="1">
      <c r="B3" s="150" t="s">
        <v>19</v>
      </c>
      <c r="C3" s="151" t="s">
        <v>20</v>
      </c>
      <c r="D3" s="152" t="s">
        <v>21</v>
      </c>
      <c r="E3" s="153" t="s">
        <v>207</v>
      </c>
      <c r="F3" s="153" t="s">
        <v>208</v>
      </c>
      <c r="H3" s="154" t="s">
        <v>19</v>
      </c>
      <c r="I3" s="155" t="s">
        <v>24</v>
      </c>
      <c r="J3" s="156" t="s">
        <v>209</v>
      </c>
      <c r="K3" s="169" t="s">
        <v>755</v>
      </c>
      <c r="L3" s="169" t="s">
        <v>753</v>
      </c>
      <c r="M3" s="169" t="s">
        <v>754</v>
      </c>
      <c r="N3" s="170"/>
      <c r="O3" s="170"/>
      <c r="P3" s="170"/>
      <c r="Q3" s="170"/>
      <c r="R3" s="170"/>
      <c r="S3" s="170"/>
      <c r="T3" s="170"/>
    </row>
    <row r="4" spans="1:57" ht="13.5" thickTop="1">
      <c r="A4" s="207" t="s">
        <v>744</v>
      </c>
      <c r="B4" s="224"/>
      <c r="C4" s="227" t="str">
        <f>IF(B4="","-",VLOOKUP(B4,$H$4:$M$80,5,FALSE))</f>
        <v>-</v>
      </c>
      <c r="D4" s="158" t="str">
        <f>IF(B4="","-",VLOOKUP(B4,$H$4:$I$80,2,FALSE))</f>
        <v>-</v>
      </c>
      <c r="E4" s="381"/>
      <c r="F4" s="157" t="s">
        <v>575</v>
      </c>
      <c r="H4" s="159" t="s">
        <v>211</v>
      </c>
      <c r="I4" s="160"/>
      <c r="J4" s="160"/>
      <c r="K4" s="169"/>
      <c r="L4" s="169"/>
      <c r="M4" s="169"/>
      <c r="N4" s="170"/>
      <c r="O4" s="170"/>
      <c r="P4" s="170"/>
      <c r="Q4" s="170"/>
      <c r="R4" s="170"/>
      <c r="S4" s="170"/>
      <c r="T4" s="170"/>
    </row>
    <row r="5" spans="1:57" ht="13.5" thickBot="1">
      <c r="A5" s="207" t="s">
        <v>745</v>
      </c>
      <c r="B5" s="225"/>
      <c r="C5" s="228" t="str">
        <f t="shared" ref="C5:C25" si="0">IF(B5="","-",VLOOKUP(B5,$H$4:$M$80,5,FALSE))</f>
        <v>-</v>
      </c>
      <c r="D5" s="162" t="str">
        <f>IF(B5="","-",VLOOKUP(B5,$H$4:$I$80,2,FALSE))</f>
        <v>-</v>
      </c>
      <c r="E5" s="382"/>
      <c r="F5" s="161" t="str">
        <f>IF(D5="-","-","G")</f>
        <v>-</v>
      </c>
      <c r="H5" s="159" t="s">
        <v>212</v>
      </c>
      <c r="I5" s="160"/>
      <c r="J5" s="160"/>
      <c r="K5" s="169"/>
      <c r="L5" s="169"/>
      <c r="M5" s="169"/>
      <c r="N5" s="170"/>
      <c r="O5" s="170"/>
      <c r="P5" s="170"/>
      <c r="Q5" s="170"/>
      <c r="R5" s="170"/>
      <c r="S5" s="170"/>
      <c r="T5" s="170"/>
    </row>
    <row r="6" spans="1:57" ht="12.75">
      <c r="B6" s="224"/>
      <c r="C6" s="227" t="str">
        <f t="shared" si="0"/>
        <v>-</v>
      </c>
      <c r="D6" s="163" t="str">
        <f t="shared" ref="D6:D27" si="1">IF(B6="","-",VLOOKUP(B6,$H$4:$I$80,2,FALSE))</f>
        <v>-</v>
      </c>
      <c r="E6" s="229" t="str">
        <f t="shared" ref="E6:E23" si="2">IF((IF(B6="","",VLOOKUP(B6,$H$4:$M$80,6,FALSE)))="","",(IF(B6="","",VLOOKUP(B6,$H$4:$M$80,6,FALSE))))</f>
        <v/>
      </c>
      <c r="F6" s="227" t="str">
        <f>IF(B6="","-",VLOOKUP(B6,$H$4:$M$80,4,FALSE))</f>
        <v>-</v>
      </c>
      <c r="H6" s="159" t="s">
        <v>213</v>
      </c>
      <c r="I6" s="160"/>
      <c r="J6" s="160"/>
      <c r="K6" s="169"/>
      <c r="L6" s="169"/>
      <c r="M6" s="169"/>
      <c r="N6" s="170"/>
      <c r="O6" s="170"/>
      <c r="P6" s="170"/>
      <c r="Q6" s="170"/>
      <c r="R6" s="170"/>
      <c r="S6" s="170"/>
      <c r="T6" s="170"/>
    </row>
    <row r="7" spans="1:57" ht="12.75">
      <c r="B7" s="226"/>
      <c r="C7" s="229" t="str">
        <f t="shared" si="0"/>
        <v>-</v>
      </c>
      <c r="D7" s="164" t="str">
        <f t="shared" si="1"/>
        <v>-</v>
      </c>
      <c r="E7" s="229" t="str">
        <f t="shared" si="2"/>
        <v/>
      </c>
      <c r="F7" s="229" t="str">
        <f t="shared" ref="F7:F25" si="3">IF(B7="","-",VLOOKUP(B7,$H$4:$M$80,4,FALSE))</f>
        <v>-</v>
      </c>
      <c r="H7" s="159" t="s">
        <v>214</v>
      </c>
      <c r="I7" s="160"/>
      <c r="J7" s="160"/>
      <c r="K7" s="169"/>
      <c r="L7" s="169"/>
      <c r="M7" s="169"/>
      <c r="N7" s="170"/>
      <c r="O7" s="171"/>
      <c r="P7" s="170"/>
      <c r="Q7" s="170"/>
      <c r="R7" s="170"/>
      <c r="S7" s="170"/>
      <c r="T7" s="170"/>
    </row>
    <row r="8" spans="1:57" ht="12.75">
      <c r="B8" s="226"/>
      <c r="C8" s="229" t="str">
        <f t="shared" si="0"/>
        <v>-</v>
      </c>
      <c r="D8" s="164" t="str">
        <f t="shared" si="1"/>
        <v>-</v>
      </c>
      <c r="E8" s="229" t="str">
        <f t="shared" si="2"/>
        <v/>
      </c>
      <c r="F8" s="229" t="str">
        <f t="shared" si="3"/>
        <v>-</v>
      </c>
      <c r="H8" s="159" t="s">
        <v>216</v>
      </c>
      <c r="I8" s="160"/>
      <c r="J8" s="160"/>
      <c r="K8" s="169"/>
      <c r="L8" s="169"/>
      <c r="M8" s="169"/>
      <c r="N8" s="170"/>
      <c r="O8" s="171"/>
      <c r="P8" s="170"/>
      <c r="Q8" s="170"/>
      <c r="R8" s="170"/>
      <c r="S8" s="170"/>
      <c r="T8" s="170"/>
    </row>
    <row r="9" spans="1:57" ht="12.75">
      <c r="B9" s="226"/>
      <c r="C9" s="229" t="str">
        <f t="shared" si="0"/>
        <v>-</v>
      </c>
      <c r="D9" s="164" t="str">
        <f t="shared" si="1"/>
        <v>-</v>
      </c>
      <c r="E9" s="229" t="str">
        <f t="shared" si="2"/>
        <v/>
      </c>
      <c r="F9" s="229" t="str">
        <f t="shared" si="3"/>
        <v>-</v>
      </c>
      <c r="H9" s="159" t="s">
        <v>217</v>
      </c>
      <c r="I9" s="160"/>
      <c r="J9" s="160"/>
      <c r="K9" s="169"/>
      <c r="L9" s="169"/>
      <c r="M9" s="169"/>
      <c r="N9" s="170"/>
      <c r="O9" s="171"/>
      <c r="P9" s="170"/>
      <c r="Q9" s="170"/>
      <c r="R9" s="170"/>
      <c r="S9" s="170"/>
      <c r="T9" s="170"/>
    </row>
    <row r="10" spans="1:57" ht="12.75">
      <c r="B10" s="226"/>
      <c r="C10" s="229" t="str">
        <f t="shared" si="0"/>
        <v>-</v>
      </c>
      <c r="D10" s="164" t="str">
        <f t="shared" si="1"/>
        <v>-</v>
      </c>
      <c r="E10" s="229" t="str">
        <f t="shared" si="2"/>
        <v/>
      </c>
      <c r="F10" s="229" t="str">
        <f t="shared" si="3"/>
        <v>-</v>
      </c>
      <c r="H10" s="159" t="s">
        <v>218</v>
      </c>
      <c r="I10" s="160"/>
      <c r="J10" s="160"/>
      <c r="K10" s="169"/>
      <c r="L10" s="169"/>
      <c r="M10" s="169"/>
      <c r="N10" s="170"/>
      <c r="O10" s="171"/>
      <c r="P10" s="170"/>
      <c r="Q10" s="170"/>
      <c r="R10" s="170"/>
      <c r="S10" s="170"/>
      <c r="T10" s="170"/>
    </row>
    <row r="11" spans="1:57" ht="12.75">
      <c r="B11" s="226"/>
      <c r="C11" s="229" t="str">
        <f t="shared" si="0"/>
        <v>-</v>
      </c>
      <c r="D11" s="164" t="str">
        <f t="shared" si="1"/>
        <v>-</v>
      </c>
      <c r="E11" s="229" t="str">
        <f t="shared" si="2"/>
        <v/>
      </c>
      <c r="F11" s="229" t="str">
        <f t="shared" si="3"/>
        <v>-</v>
      </c>
      <c r="H11" s="159" t="s">
        <v>219</v>
      </c>
      <c r="I11" s="160"/>
      <c r="J11" s="160"/>
      <c r="K11" s="169"/>
      <c r="L11" s="169"/>
      <c r="M11" s="169"/>
      <c r="N11" s="170"/>
      <c r="O11" s="171"/>
      <c r="P11" s="170"/>
      <c r="Q11" s="170"/>
      <c r="R11" s="170"/>
      <c r="S11" s="170"/>
      <c r="T11" s="170"/>
    </row>
    <row r="12" spans="1:57" ht="12.75">
      <c r="B12" s="226"/>
      <c r="C12" s="229" t="str">
        <f t="shared" si="0"/>
        <v>-</v>
      </c>
      <c r="D12" s="164" t="str">
        <f t="shared" si="1"/>
        <v>-</v>
      </c>
      <c r="E12" s="229" t="str">
        <f t="shared" si="2"/>
        <v/>
      </c>
      <c r="F12" s="229" t="str">
        <f t="shared" si="3"/>
        <v>-</v>
      </c>
      <c r="H12" s="159" t="s">
        <v>220</v>
      </c>
      <c r="I12" s="160"/>
      <c r="J12" s="160"/>
      <c r="K12" s="169"/>
      <c r="L12" s="169"/>
      <c r="M12" s="169"/>
      <c r="N12" s="170"/>
      <c r="O12" s="171"/>
      <c r="P12" s="170"/>
      <c r="Q12" s="170"/>
      <c r="R12" s="170"/>
      <c r="S12" s="170"/>
      <c r="T12" s="170"/>
    </row>
    <row r="13" spans="1:57" ht="12.75">
      <c r="B13" s="226"/>
      <c r="C13" s="229" t="str">
        <f t="shared" si="0"/>
        <v>-</v>
      </c>
      <c r="D13" s="164" t="str">
        <f t="shared" si="1"/>
        <v>-</v>
      </c>
      <c r="E13" s="229" t="str">
        <f t="shared" si="2"/>
        <v/>
      </c>
      <c r="F13" s="229" t="str">
        <f t="shared" si="3"/>
        <v>-</v>
      </c>
      <c r="H13" s="159" t="s">
        <v>221</v>
      </c>
      <c r="I13" s="160"/>
      <c r="J13" s="160"/>
      <c r="K13" s="169"/>
      <c r="L13" s="169"/>
      <c r="M13" s="169"/>
      <c r="N13" s="170"/>
      <c r="O13" s="170"/>
      <c r="P13" s="170"/>
      <c r="Q13" s="170"/>
      <c r="R13" s="170"/>
      <c r="S13" s="170"/>
      <c r="T13" s="170"/>
    </row>
    <row r="14" spans="1:57" ht="12.75">
      <c r="B14" s="226"/>
      <c r="C14" s="229" t="str">
        <f t="shared" si="0"/>
        <v>-</v>
      </c>
      <c r="D14" s="164" t="str">
        <f t="shared" si="1"/>
        <v>-</v>
      </c>
      <c r="E14" s="229" t="str">
        <f t="shared" si="2"/>
        <v/>
      </c>
      <c r="F14" s="229" t="str">
        <f t="shared" si="3"/>
        <v>-</v>
      </c>
      <c r="H14" s="159" t="s">
        <v>222</v>
      </c>
      <c r="I14" s="160"/>
      <c r="J14" s="160"/>
      <c r="K14" s="169"/>
      <c r="L14" s="169"/>
      <c r="M14" s="169"/>
      <c r="N14" s="170"/>
      <c r="O14" s="170"/>
      <c r="P14" s="170"/>
      <c r="Q14" s="170"/>
      <c r="R14" s="170"/>
      <c r="S14" s="170"/>
      <c r="T14" s="170"/>
    </row>
    <row r="15" spans="1:57" ht="12.75">
      <c r="B15" s="226"/>
      <c r="C15" s="229" t="str">
        <f t="shared" si="0"/>
        <v>-</v>
      </c>
      <c r="D15" s="164" t="str">
        <f t="shared" si="1"/>
        <v>-</v>
      </c>
      <c r="E15" s="229" t="str">
        <f t="shared" si="2"/>
        <v/>
      </c>
      <c r="F15" s="229" t="str">
        <f t="shared" si="3"/>
        <v>-</v>
      </c>
      <c r="H15" s="159" t="s">
        <v>223</v>
      </c>
      <c r="I15" s="160"/>
      <c r="J15" s="160"/>
      <c r="K15" s="169"/>
      <c r="L15" s="169"/>
      <c r="M15" s="169"/>
      <c r="N15" s="170"/>
      <c r="O15" s="170"/>
      <c r="P15" s="170"/>
      <c r="Q15" s="170"/>
      <c r="R15" s="170"/>
      <c r="S15" s="170"/>
      <c r="T15" s="170"/>
    </row>
    <row r="16" spans="1:57" ht="12.75">
      <c r="B16" s="226"/>
      <c r="C16" s="229" t="str">
        <f t="shared" si="0"/>
        <v>-</v>
      </c>
      <c r="D16" s="164" t="str">
        <f t="shared" si="1"/>
        <v>-</v>
      </c>
      <c r="E16" s="229" t="str">
        <f t="shared" si="2"/>
        <v/>
      </c>
      <c r="F16" s="229" t="str">
        <f t="shared" si="3"/>
        <v>-</v>
      </c>
      <c r="H16" s="159" t="s">
        <v>224</v>
      </c>
      <c r="I16" s="160"/>
      <c r="J16" s="160"/>
      <c r="K16" s="169"/>
      <c r="L16" s="169"/>
      <c r="M16" s="169"/>
      <c r="N16" s="170"/>
      <c r="O16" s="170"/>
      <c r="P16" s="170"/>
      <c r="Q16" s="170"/>
      <c r="R16" s="170"/>
      <c r="S16" s="170"/>
      <c r="T16" s="170"/>
    </row>
    <row r="17" spans="2:20" ht="12.75">
      <c r="B17" s="226"/>
      <c r="C17" s="229" t="str">
        <f t="shared" si="0"/>
        <v>-</v>
      </c>
      <c r="D17" s="164" t="str">
        <f t="shared" si="1"/>
        <v>-</v>
      </c>
      <c r="E17" s="229" t="str">
        <f t="shared" si="2"/>
        <v/>
      </c>
      <c r="F17" s="229" t="str">
        <f t="shared" si="3"/>
        <v>-</v>
      </c>
      <c r="H17" s="159" t="s">
        <v>225</v>
      </c>
      <c r="I17" s="160"/>
      <c r="J17" s="160"/>
      <c r="K17" s="169"/>
      <c r="L17" s="169"/>
      <c r="M17" s="169"/>
      <c r="N17" s="170"/>
      <c r="O17" s="170"/>
      <c r="P17" s="170"/>
      <c r="Q17" s="170"/>
      <c r="R17" s="170"/>
      <c r="S17" s="170"/>
      <c r="T17" s="170"/>
    </row>
    <row r="18" spans="2:20" ht="12.75">
      <c r="B18" s="226"/>
      <c r="C18" s="229" t="str">
        <f t="shared" si="0"/>
        <v>-</v>
      </c>
      <c r="D18" s="164" t="str">
        <f t="shared" si="1"/>
        <v>-</v>
      </c>
      <c r="E18" s="229" t="str">
        <f t="shared" si="2"/>
        <v/>
      </c>
      <c r="F18" s="229" t="str">
        <f t="shared" si="3"/>
        <v>-</v>
      </c>
      <c r="H18" s="159" t="s">
        <v>226</v>
      </c>
      <c r="I18" s="160"/>
      <c r="J18" s="160"/>
      <c r="K18" s="169"/>
      <c r="L18" s="169"/>
      <c r="M18" s="169"/>
      <c r="N18" s="170"/>
      <c r="O18" s="170"/>
      <c r="P18" s="170"/>
      <c r="Q18" s="170"/>
      <c r="R18" s="170"/>
      <c r="S18" s="170"/>
      <c r="T18" s="170"/>
    </row>
    <row r="19" spans="2:20" ht="12.75">
      <c r="B19" s="226"/>
      <c r="C19" s="229" t="str">
        <f t="shared" si="0"/>
        <v>-</v>
      </c>
      <c r="D19" s="164" t="str">
        <f t="shared" si="1"/>
        <v>-</v>
      </c>
      <c r="E19" s="229" t="str">
        <f t="shared" si="2"/>
        <v/>
      </c>
      <c r="F19" s="229" t="str">
        <f t="shared" si="3"/>
        <v>-</v>
      </c>
      <c r="H19" s="159" t="s">
        <v>227</v>
      </c>
      <c r="I19" s="160"/>
      <c r="J19" s="160"/>
      <c r="K19" s="169"/>
      <c r="L19" s="169"/>
      <c r="M19" s="169"/>
      <c r="N19" s="170"/>
      <c r="O19" s="170"/>
      <c r="P19" s="170"/>
      <c r="Q19" s="170"/>
      <c r="R19" s="170"/>
      <c r="S19" s="170"/>
      <c r="T19" s="170"/>
    </row>
    <row r="20" spans="2:20" ht="12.75">
      <c r="B20" s="226"/>
      <c r="C20" s="229" t="str">
        <f t="shared" si="0"/>
        <v>-</v>
      </c>
      <c r="D20" s="164" t="str">
        <f t="shared" si="1"/>
        <v>-</v>
      </c>
      <c r="E20" s="229" t="str">
        <f t="shared" si="2"/>
        <v/>
      </c>
      <c r="F20" s="229" t="str">
        <f t="shared" si="3"/>
        <v>-</v>
      </c>
      <c r="H20" s="159" t="s">
        <v>228</v>
      </c>
      <c r="I20" s="160"/>
      <c r="J20" s="160"/>
      <c r="K20" s="169"/>
      <c r="L20" s="169"/>
      <c r="M20" s="169"/>
      <c r="N20" s="170"/>
      <c r="O20" s="170"/>
      <c r="P20" s="170"/>
      <c r="Q20" s="170"/>
      <c r="R20" s="170"/>
      <c r="S20" s="170"/>
      <c r="T20" s="170"/>
    </row>
    <row r="21" spans="2:20" ht="12.75">
      <c r="B21" s="226"/>
      <c r="C21" s="229" t="str">
        <f t="shared" si="0"/>
        <v>-</v>
      </c>
      <c r="D21" s="164" t="str">
        <f t="shared" si="1"/>
        <v>-</v>
      </c>
      <c r="E21" s="229" t="str">
        <f t="shared" si="2"/>
        <v/>
      </c>
      <c r="F21" s="229" t="str">
        <f t="shared" si="3"/>
        <v>-</v>
      </c>
      <c r="H21" s="159" t="s">
        <v>229</v>
      </c>
      <c r="I21" s="160"/>
      <c r="J21" s="160"/>
      <c r="K21" s="169"/>
      <c r="L21" s="169"/>
      <c r="M21" s="169"/>
      <c r="N21" s="170"/>
      <c r="O21" s="170"/>
      <c r="P21" s="170"/>
      <c r="Q21" s="170"/>
      <c r="R21" s="170"/>
      <c r="S21" s="170"/>
      <c r="T21" s="170"/>
    </row>
    <row r="22" spans="2:20" ht="12.75">
      <c r="B22" s="226"/>
      <c r="C22" s="229" t="str">
        <f t="shared" si="0"/>
        <v>-</v>
      </c>
      <c r="D22" s="164" t="str">
        <f t="shared" si="1"/>
        <v>-</v>
      </c>
      <c r="E22" s="229" t="str">
        <f t="shared" si="2"/>
        <v/>
      </c>
      <c r="F22" s="229" t="str">
        <f t="shared" si="3"/>
        <v>-</v>
      </c>
      <c r="H22" s="159" t="s">
        <v>230</v>
      </c>
      <c r="I22" s="160"/>
      <c r="J22" s="160"/>
      <c r="K22" s="169"/>
      <c r="L22" s="169"/>
      <c r="M22" s="169"/>
      <c r="N22" s="170"/>
      <c r="O22" s="170"/>
      <c r="P22" s="170"/>
      <c r="Q22" s="170"/>
      <c r="R22" s="170"/>
      <c r="S22" s="170"/>
      <c r="T22" s="170"/>
    </row>
    <row r="23" spans="2:20" ht="12.75">
      <c r="B23" s="226"/>
      <c r="C23" s="229" t="str">
        <f t="shared" si="0"/>
        <v>-</v>
      </c>
      <c r="D23" s="164" t="str">
        <f t="shared" si="1"/>
        <v>-</v>
      </c>
      <c r="E23" s="229" t="str">
        <f t="shared" si="2"/>
        <v/>
      </c>
      <c r="F23" s="229" t="str">
        <f t="shared" si="3"/>
        <v>-</v>
      </c>
      <c r="H23" s="159" t="s">
        <v>231</v>
      </c>
      <c r="I23" s="160"/>
      <c r="J23" s="160"/>
      <c r="K23" s="169"/>
      <c r="L23" s="169"/>
      <c r="M23" s="169"/>
      <c r="N23" s="170"/>
      <c r="O23" s="170"/>
      <c r="P23" s="170"/>
      <c r="Q23" s="170"/>
      <c r="R23" s="170"/>
      <c r="S23" s="170"/>
      <c r="T23" s="170"/>
    </row>
    <row r="24" spans="2:20" ht="12.75">
      <c r="B24" s="226"/>
      <c r="C24" s="229" t="str">
        <f t="shared" si="0"/>
        <v>-</v>
      </c>
      <c r="D24" s="164" t="str">
        <f t="shared" si="1"/>
        <v>-</v>
      </c>
      <c r="E24" s="229" t="str">
        <f>IF((IF(B24="","",VLOOKUP(B24,$H$4:$M$80,6,FALSE)))="","",(IF(B24="","",VLOOKUP(B24,$H$4:$M$80,6,FALSE))))</f>
        <v/>
      </c>
      <c r="F24" s="229" t="str">
        <f t="shared" si="3"/>
        <v>-</v>
      </c>
      <c r="H24" s="159" t="s">
        <v>232</v>
      </c>
      <c r="I24" s="160"/>
      <c r="J24" s="160"/>
      <c r="K24" s="169"/>
      <c r="L24" s="169"/>
      <c r="M24" s="169"/>
      <c r="N24" s="170"/>
      <c r="O24" s="170"/>
      <c r="P24" s="170"/>
      <c r="Q24" s="170"/>
      <c r="R24" s="170"/>
      <c r="S24" s="170"/>
      <c r="T24" s="170"/>
    </row>
    <row r="25" spans="2:20" ht="13.5" thickBot="1">
      <c r="B25" s="225"/>
      <c r="C25" s="228" t="str">
        <f t="shared" si="0"/>
        <v>-</v>
      </c>
      <c r="D25" s="162" t="str">
        <f t="shared" si="1"/>
        <v>-</v>
      </c>
      <c r="E25" s="228" t="str">
        <f>IF((IF(B25="","",VLOOKUP(B25,$H$4:$M$80,6,FALSE)))="","",(IF(B25="","",VLOOKUP(B25,$H$4:$M$80,6,FALSE))))</f>
        <v/>
      </c>
      <c r="F25" s="228" t="str">
        <f t="shared" si="3"/>
        <v>-</v>
      </c>
      <c r="H25" s="159" t="s">
        <v>233</v>
      </c>
      <c r="I25" s="160"/>
      <c r="J25" s="160"/>
      <c r="K25" s="169"/>
      <c r="L25" s="169"/>
      <c r="M25" s="169"/>
      <c r="N25" s="170"/>
      <c r="O25" s="170"/>
      <c r="P25" s="170"/>
      <c r="Q25" s="170"/>
      <c r="R25" s="170"/>
      <c r="S25" s="170"/>
      <c r="T25" s="170"/>
    </row>
    <row r="26" spans="2:20" ht="12.75">
      <c r="B26" s="224"/>
      <c r="C26" s="166" t="s">
        <v>146</v>
      </c>
      <c r="D26" s="163" t="str">
        <f t="shared" si="1"/>
        <v>-</v>
      </c>
      <c r="E26" s="157"/>
      <c r="F26" s="157" t="s">
        <v>210</v>
      </c>
      <c r="H26" s="159" t="s">
        <v>234</v>
      </c>
      <c r="I26" s="160"/>
      <c r="J26" s="160"/>
      <c r="K26" s="169"/>
      <c r="L26" s="169"/>
      <c r="M26" s="169"/>
      <c r="N26" s="170"/>
      <c r="O26" s="170"/>
      <c r="P26" s="170"/>
      <c r="Q26" s="170"/>
      <c r="R26" s="170"/>
      <c r="S26" s="170"/>
      <c r="T26" s="170"/>
    </row>
    <row r="27" spans="2:20" ht="12.75">
      <c r="B27" s="226"/>
      <c r="C27" s="167" t="s">
        <v>149</v>
      </c>
      <c r="D27" s="164" t="str">
        <f t="shared" si="1"/>
        <v>-</v>
      </c>
      <c r="E27" s="62"/>
      <c r="F27" s="62" t="s">
        <v>150</v>
      </c>
      <c r="H27" s="159" t="s">
        <v>151</v>
      </c>
      <c r="I27" s="160"/>
      <c r="J27" s="160"/>
      <c r="K27" s="169"/>
      <c r="L27" s="169"/>
      <c r="M27" s="169"/>
      <c r="N27" s="170"/>
      <c r="O27" s="170"/>
      <c r="P27" s="170"/>
      <c r="Q27" s="170"/>
      <c r="R27" s="170"/>
      <c r="S27" s="170"/>
      <c r="T27" s="170"/>
    </row>
    <row r="28" spans="2:20">
      <c r="C28" s="168"/>
      <c r="H28" s="159" t="s">
        <v>152</v>
      </c>
      <c r="I28" s="160"/>
      <c r="J28" s="160"/>
      <c r="K28" s="169"/>
      <c r="L28" s="169"/>
      <c r="M28" s="169"/>
      <c r="N28" s="170"/>
      <c r="O28" s="170"/>
      <c r="P28" s="170"/>
      <c r="Q28" s="170"/>
      <c r="R28" s="170"/>
      <c r="S28" s="170"/>
      <c r="T28" s="170"/>
    </row>
    <row r="29" spans="2:20">
      <c r="C29" s="168"/>
      <c r="H29" s="159" t="s">
        <v>153</v>
      </c>
      <c r="I29" s="160"/>
      <c r="J29" s="160"/>
      <c r="K29" s="169"/>
      <c r="L29" s="169"/>
      <c r="M29" s="169"/>
      <c r="N29" s="170"/>
      <c r="O29" s="170"/>
      <c r="P29" s="170"/>
      <c r="Q29" s="170"/>
      <c r="R29" s="170"/>
      <c r="S29" s="170"/>
      <c r="T29" s="170"/>
    </row>
    <row r="30" spans="2:20">
      <c r="H30" s="159" t="s">
        <v>154</v>
      </c>
      <c r="I30" s="160"/>
      <c r="J30" s="160"/>
      <c r="K30" s="169"/>
      <c r="L30" s="169"/>
      <c r="M30" s="169"/>
      <c r="N30" s="170"/>
      <c r="O30" s="170"/>
      <c r="P30" s="170"/>
      <c r="Q30" s="170"/>
      <c r="R30" s="170"/>
      <c r="S30" s="170"/>
      <c r="T30" s="170"/>
    </row>
    <row r="31" spans="2:20">
      <c r="H31" s="159" t="s">
        <v>155</v>
      </c>
      <c r="I31" s="160"/>
      <c r="J31" s="160"/>
      <c r="K31" s="169"/>
      <c r="L31" s="169"/>
      <c r="M31" s="169"/>
      <c r="N31" s="170"/>
      <c r="O31" s="170"/>
      <c r="P31" s="170"/>
      <c r="Q31" s="170"/>
      <c r="R31" s="170"/>
      <c r="S31" s="170"/>
      <c r="T31" s="170"/>
    </row>
    <row r="32" spans="2:20">
      <c r="H32" s="159" t="s">
        <v>156</v>
      </c>
      <c r="I32" s="160"/>
      <c r="J32" s="160"/>
      <c r="K32" s="169"/>
      <c r="L32" s="169"/>
      <c r="M32" s="169"/>
      <c r="N32" s="170"/>
      <c r="O32" s="170"/>
      <c r="P32" s="170"/>
      <c r="Q32" s="170"/>
      <c r="R32" s="170"/>
      <c r="S32" s="170"/>
      <c r="T32" s="170"/>
    </row>
    <row r="33" spans="3:20">
      <c r="C33" s="168"/>
      <c r="H33" s="159" t="s">
        <v>157</v>
      </c>
      <c r="I33" s="160"/>
      <c r="J33" s="160"/>
      <c r="K33" s="169"/>
      <c r="L33" s="169"/>
      <c r="M33" s="169"/>
      <c r="N33" s="170"/>
      <c r="O33" s="170"/>
      <c r="P33" s="170"/>
      <c r="Q33" s="170"/>
      <c r="R33" s="170"/>
      <c r="S33" s="170"/>
      <c r="T33" s="170"/>
    </row>
    <row r="34" spans="3:20">
      <c r="C34" s="168"/>
      <c r="H34" s="159" t="s">
        <v>158</v>
      </c>
      <c r="I34" s="160"/>
      <c r="J34" s="160"/>
      <c r="K34" s="169"/>
      <c r="L34" s="169"/>
      <c r="M34" s="169"/>
      <c r="N34" s="170"/>
      <c r="O34" s="170"/>
      <c r="P34" s="170"/>
      <c r="Q34" s="170"/>
      <c r="R34" s="170"/>
      <c r="S34" s="170"/>
      <c r="T34" s="170"/>
    </row>
    <row r="35" spans="3:20">
      <c r="C35" s="168"/>
      <c r="H35" s="159" t="s">
        <v>159</v>
      </c>
      <c r="I35" s="160"/>
      <c r="J35" s="160"/>
      <c r="K35" s="169"/>
      <c r="L35" s="169"/>
      <c r="M35" s="169"/>
      <c r="N35" s="170"/>
      <c r="O35" s="170"/>
      <c r="P35" s="170"/>
      <c r="Q35" s="170"/>
      <c r="R35" s="170"/>
      <c r="S35" s="170"/>
      <c r="T35" s="170"/>
    </row>
    <row r="36" spans="3:20">
      <c r="C36" s="168"/>
      <c r="H36" s="159" t="s">
        <v>160</v>
      </c>
      <c r="I36" s="160"/>
      <c r="J36" s="160"/>
      <c r="K36" s="169"/>
      <c r="L36" s="169"/>
      <c r="M36" s="169"/>
      <c r="N36" s="170"/>
      <c r="O36" s="170"/>
      <c r="P36" s="170"/>
      <c r="Q36" s="170"/>
      <c r="R36" s="170"/>
      <c r="S36" s="170"/>
      <c r="T36" s="170"/>
    </row>
    <row r="37" spans="3:20">
      <c r="C37" s="168"/>
      <c r="H37" s="159" t="s">
        <v>161</v>
      </c>
      <c r="I37" s="160"/>
      <c r="J37" s="160"/>
      <c r="K37" s="169"/>
      <c r="L37" s="169"/>
      <c r="M37" s="169"/>
      <c r="N37" s="170"/>
      <c r="O37" s="170"/>
      <c r="P37" s="170"/>
      <c r="Q37" s="170"/>
      <c r="R37" s="170"/>
      <c r="S37" s="170"/>
      <c r="T37" s="170"/>
    </row>
    <row r="38" spans="3:20">
      <c r="C38" s="168"/>
      <c r="H38" s="159" t="s">
        <v>162</v>
      </c>
      <c r="I38" s="160"/>
      <c r="J38" s="160"/>
      <c r="K38" s="169"/>
      <c r="L38" s="169"/>
      <c r="M38" s="169"/>
      <c r="N38" s="170"/>
      <c r="O38" s="170"/>
      <c r="P38" s="170"/>
      <c r="Q38" s="170"/>
      <c r="R38" s="170"/>
      <c r="S38" s="170"/>
      <c r="T38" s="170"/>
    </row>
    <row r="39" spans="3:20">
      <c r="C39" s="168"/>
      <c r="H39" s="159" t="s">
        <v>163</v>
      </c>
      <c r="I39" s="160"/>
      <c r="J39" s="160"/>
      <c r="K39" s="169"/>
      <c r="L39" s="169"/>
      <c r="M39" s="169"/>
      <c r="N39" s="170"/>
      <c r="O39" s="170"/>
      <c r="P39" s="170"/>
      <c r="Q39" s="170"/>
      <c r="R39" s="170"/>
      <c r="S39" s="170"/>
      <c r="T39" s="170"/>
    </row>
    <row r="40" spans="3:20">
      <c r="C40" s="168"/>
      <c r="H40" s="159" t="s">
        <v>164</v>
      </c>
      <c r="I40" s="160"/>
      <c r="J40" s="160"/>
      <c r="K40" s="169"/>
      <c r="L40" s="169"/>
      <c r="M40" s="169"/>
      <c r="N40" s="170"/>
      <c r="O40" s="170"/>
      <c r="P40" s="170"/>
      <c r="Q40" s="170"/>
      <c r="R40" s="170"/>
      <c r="S40" s="170"/>
      <c r="T40" s="170"/>
    </row>
    <row r="41" spans="3:20">
      <c r="C41" s="168"/>
      <c r="H41" s="159" t="s">
        <v>165</v>
      </c>
      <c r="I41" s="160"/>
      <c r="J41" s="160"/>
      <c r="K41" s="169"/>
      <c r="L41" s="169"/>
      <c r="M41" s="169"/>
      <c r="N41" s="170"/>
      <c r="O41" s="170"/>
      <c r="P41" s="170"/>
      <c r="Q41" s="170"/>
      <c r="R41" s="170"/>
      <c r="S41" s="170"/>
      <c r="T41" s="170"/>
    </row>
    <row r="42" spans="3:20">
      <c r="C42" s="168"/>
      <c r="H42" s="159" t="s">
        <v>166</v>
      </c>
      <c r="I42" s="160"/>
      <c r="J42" s="160"/>
      <c r="K42" s="169"/>
      <c r="L42" s="169"/>
      <c r="M42" s="169"/>
      <c r="N42" s="170"/>
      <c r="O42" s="170"/>
      <c r="P42" s="170"/>
      <c r="Q42" s="170"/>
      <c r="R42" s="170"/>
      <c r="S42" s="170"/>
      <c r="T42" s="170"/>
    </row>
    <row r="43" spans="3:20">
      <c r="C43" s="168"/>
      <c r="H43" s="159" t="s">
        <v>167</v>
      </c>
      <c r="I43" s="160"/>
      <c r="J43" s="160"/>
      <c r="K43" s="169"/>
      <c r="L43" s="169"/>
      <c r="M43" s="169"/>
      <c r="N43" s="170"/>
      <c r="O43" s="170"/>
      <c r="P43" s="170"/>
      <c r="Q43" s="170"/>
      <c r="R43" s="170"/>
      <c r="S43" s="170"/>
      <c r="T43" s="170"/>
    </row>
    <row r="44" spans="3:20">
      <c r="C44" s="168"/>
      <c r="H44" s="159" t="s">
        <v>168</v>
      </c>
      <c r="I44" s="160"/>
      <c r="J44" s="160"/>
      <c r="K44" s="169"/>
      <c r="L44" s="169"/>
      <c r="M44" s="169"/>
      <c r="N44" s="170"/>
      <c r="O44" s="170"/>
      <c r="P44" s="170"/>
      <c r="Q44" s="170"/>
      <c r="R44" s="170"/>
      <c r="S44" s="170"/>
      <c r="T44" s="170"/>
    </row>
    <row r="45" spans="3:20">
      <c r="C45" s="168"/>
      <c r="H45" s="159" t="s">
        <v>169</v>
      </c>
      <c r="I45" s="160"/>
      <c r="J45" s="160"/>
      <c r="K45" s="169"/>
      <c r="L45" s="169"/>
      <c r="M45" s="169"/>
      <c r="N45" s="170"/>
      <c r="O45" s="170"/>
      <c r="P45" s="170"/>
      <c r="Q45" s="170"/>
      <c r="R45" s="170"/>
      <c r="S45" s="170"/>
      <c r="T45" s="170"/>
    </row>
    <row r="46" spans="3:20">
      <c r="C46" s="168"/>
      <c r="H46" s="159" t="s">
        <v>170</v>
      </c>
      <c r="I46" s="160"/>
      <c r="J46" s="160"/>
      <c r="K46" s="169"/>
      <c r="L46" s="169"/>
      <c r="M46" s="169"/>
      <c r="N46" s="170"/>
      <c r="O46" s="170"/>
      <c r="P46" s="170"/>
      <c r="Q46" s="170"/>
      <c r="R46" s="170"/>
      <c r="S46" s="170"/>
      <c r="T46" s="170"/>
    </row>
    <row r="47" spans="3:20">
      <c r="C47" s="168"/>
      <c r="H47" s="159" t="s">
        <v>171</v>
      </c>
      <c r="I47" s="160"/>
      <c r="J47" s="160"/>
      <c r="K47" s="169"/>
      <c r="L47" s="169"/>
      <c r="M47" s="169"/>
      <c r="N47" s="170"/>
      <c r="O47" s="170"/>
      <c r="P47" s="170"/>
      <c r="Q47" s="170"/>
      <c r="R47" s="170"/>
      <c r="S47" s="170"/>
      <c r="T47" s="170"/>
    </row>
    <row r="48" spans="3:20">
      <c r="C48" s="168"/>
      <c r="H48" s="159" t="s">
        <v>172</v>
      </c>
      <c r="I48" s="160" t="s">
        <v>235</v>
      </c>
      <c r="J48" s="160" t="s">
        <v>235</v>
      </c>
      <c r="K48" s="169"/>
      <c r="L48" s="169"/>
      <c r="M48" s="169"/>
      <c r="N48" s="170"/>
      <c r="O48" s="170"/>
      <c r="P48" s="170"/>
      <c r="Q48" s="170"/>
      <c r="R48" s="170"/>
      <c r="S48" s="170"/>
      <c r="T48" s="170"/>
    </row>
    <row r="49" spans="3:20">
      <c r="C49" s="168"/>
      <c r="H49" s="159" t="s">
        <v>173</v>
      </c>
      <c r="I49" s="160" t="s">
        <v>235</v>
      </c>
      <c r="J49" s="160" t="s">
        <v>235</v>
      </c>
      <c r="K49" s="169"/>
      <c r="L49" s="169"/>
      <c r="M49" s="169"/>
      <c r="N49" s="170"/>
      <c r="O49" s="170"/>
      <c r="P49" s="170"/>
      <c r="Q49" s="170"/>
      <c r="R49" s="170"/>
      <c r="S49" s="170"/>
      <c r="T49" s="170"/>
    </row>
    <row r="50" spans="3:20">
      <c r="C50" s="168"/>
      <c r="H50" s="159" t="s">
        <v>174</v>
      </c>
      <c r="I50" s="160" t="s">
        <v>235</v>
      </c>
      <c r="J50" s="160" t="s">
        <v>235</v>
      </c>
      <c r="K50" s="169"/>
      <c r="L50" s="169"/>
      <c r="M50" s="169"/>
      <c r="N50" s="170"/>
      <c r="O50" s="170"/>
      <c r="P50" s="170"/>
      <c r="Q50" s="170"/>
      <c r="R50" s="170"/>
      <c r="S50" s="170"/>
      <c r="T50" s="170"/>
    </row>
    <row r="51" spans="3:20">
      <c r="C51" s="168"/>
      <c r="H51" s="159" t="s">
        <v>175</v>
      </c>
      <c r="I51" s="160" t="s">
        <v>235</v>
      </c>
      <c r="J51" s="160" t="s">
        <v>235</v>
      </c>
      <c r="K51" s="169"/>
      <c r="L51" s="169"/>
      <c r="M51" s="169"/>
      <c r="N51" s="170"/>
      <c r="O51" s="170"/>
      <c r="P51" s="170"/>
      <c r="Q51" s="170"/>
      <c r="R51" s="170"/>
      <c r="S51" s="170"/>
      <c r="T51" s="170"/>
    </row>
    <row r="52" spans="3:20">
      <c r="C52" s="168"/>
      <c r="H52" s="159" t="s">
        <v>176</v>
      </c>
      <c r="I52" s="160" t="s">
        <v>235</v>
      </c>
      <c r="J52" s="160" t="s">
        <v>235</v>
      </c>
      <c r="K52" s="169"/>
      <c r="L52" s="169"/>
      <c r="M52" s="169"/>
      <c r="N52" s="170"/>
      <c r="O52" s="170"/>
      <c r="P52" s="170"/>
      <c r="Q52" s="170"/>
      <c r="R52" s="170"/>
      <c r="S52" s="170"/>
      <c r="T52" s="170"/>
    </row>
    <row r="53" spans="3:20">
      <c r="C53" s="168"/>
      <c r="H53" s="159" t="s">
        <v>177</v>
      </c>
      <c r="I53" s="160" t="s">
        <v>235</v>
      </c>
      <c r="J53" s="160" t="s">
        <v>235</v>
      </c>
      <c r="K53" s="169"/>
      <c r="L53" s="169"/>
      <c r="M53" s="169"/>
      <c r="N53" s="170"/>
      <c r="O53" s="170"/>
      <c r="P53" s="170"/>
      <c r="Q53" s="170"/>
      <c r="R53" s="170"/>
      <c r="S53" s="170"/>
      <c r="T53" s="170"/>
    </row>
    <row r="54" spans="3:20">
      <c r="C54" s="168"/>
      <c r="H54" s="159" t="s">
        <v>178</v>
      </c>
      <c r="I54" s="160" t="s">
        <v>235</v>
      </c>
      <c r="J54" s="160" t="s">
        <v>235</v>
      </c>
      <c r="K54" s="169"/>
      <c r="L54" s="169"/>
      <c r="M54" s="169"/>
      <c r="N54" s="170"/>
      <c r="O54" s="170"/>
      <c r="P54" s="170"/>
      <c r="Q54" s="170"/>
      <c r="R54" s="170"/>
      <c r="S54" s="170"/>
      <c r="T54" s="170"/>
    </row>
    <row r="55" spans="3:20">
      <c r="H55" s="159" t="s">
        <v>179</v>
      </c>
      <c r="I55" s="160" t="s">
        <v>235</v>
      </c>
      <c r="J55" s="160" t="s">
        <v>235</v>
      </c>
      <c r="K55" s="169"/>
      <c r="L55" s="169"/>
      <c r="M55" s="169"/>
      <c r="N55" s="170"/>
      <c r="O55" s="170"/>
      <c r="P55" s="170"/>
      <c r="Q55" s="170"/>
      <c r="R55" s="170"/>
      <c r="S55" s="170"/>
      <c r="T55" s="170"/>
    </row>
    <row r="56" spans="3:20">
      <c r="H56" s="159" t="s">
        <v>180</v>
      </c>
      <c r="I56" s="160" t="s">
        <v>235</v>
      </c>
      <c r="J56" s="160" t="s">
        <v>235</v>
      </c>
      <c r="K56" s="169"/>
      <c r="L56" s="169"/>
      <c r="M56" s="169"/>
      <c r="N56" s="170"/>
      <c r="O56" s="170"/>
      <c r="P56" s="170"/>
      <c r="Q56" s="170"/>
      <c r="R56" s="170"/>
      <c r="S56" s="170"/>
      <c r="T56" s="170"/>
    </row>
    <row r="57" spans="3:20">
      <c r="H57" s="159" t="s">
        <v>181</v>
      </c>
      <c r="I57" s="160" t="s">
        <v>235</v>
      </c>
      <c r="J57" s="160" t="s">
        <v>235</v>
      </c>
      <c r="K57" s="169"/>
      <c r="L57" s="169"/>
      <c r="M57" s="169"/>
      <c r="N57" s="170"/>
      <c r="O57" s="170"/>
      <c r="P57" s="170"/>
      <c r="Q57" s="170"/>
      <c r="R57" s="170"/>
      <c r="S57" s="170"/>
      <c r="T57" s="170"/>
    </row>
    <row r="58" spans="3:20">
      <c r="H58" s="159" t="s">
        <v>182</v>
      </c>
      <c r="I58" s="160" t="s">
        <v>235</v>
      </c>
      <c r="J58" s="160" t="s">
        <v>235</v>
      </c>
      <c r="K58" s="169"/>
      <c r="L58" s="169"/>
      <c r="M58" s="169"/>
      <c r="N58" s="170"/>
      <c r="O58" s="170"/>
      <c r="P58" s="170"/>
      <c r="Q58" s="170"/>
      <c r="R58" s="170"/>
      <c r="S58" s="170"/>
      <c r="T58" s="170"/>
    </row>
    <row r="59" spans="3:20">
      <c r="H59" s="159" t="s">
        <v>183</v>
      </c>
      <c r="I59" s="160" t="s">
        <v>235</v>
      </c>
      <c r="J59" s="160" t="s">
        <v>235</v>
      </c>
      <c r="K59" s="169"/>
      <c r="L59" s="169"/>
      <c r="M59" s="169"/>
      <c r="N59" s="170"/>
      <c r="O59" s="170"/>
      <c r="P59" s="170"/>
      <c r="Q59" s="170"/>
      <c r="R59" s="170"/>
      <c r="S59" s="170"/>
      <c r="T59" s="170"/>
    </row>
    <row r="60" spans="3:20">
      <c r="H60" s="159" t="s">
        <v>184</v>
      </c>
      <c r="I60" s="160" t="s">
        <v>235</v>
      </c>
      <c r="J60" s="160" t="s">
        <v>235</v>
      </c>
      <c r="K60" s="169"/>
      <c r="L60" s="169"/>
      <c r="M60" s="169"/>
      <c r="N60" s="170"/>
      <c r="O60" s="170"/>
      <c r="P60" s="170"/>
      <c r="Q60" s="170"/>
      <c r="R60" s="170"/>
      <c r="S60" s="170"/>
      <c r="T60" s="170"/>
    </row>
    <row r="61" spans="3:20">
      <c r="H61" s="159" t="s">
        <v>185</v>
      </c>
      <c r="I61" s="160" t="s">
        <v>235</v>
      </c>
      <c r="J61" s="160" t="s">
        <v>235</v>
      </c>
      <c r="K61" s="169"/>
      <c r="L61" s="169"/>
      <c r="M61" s="169"/>
      <c r="N61" s="170"/>
      <c r="O61" s="170"/>
      <c r="P61" s="170"/>
      <c r="Q61" s="170"/>
      <c r="R61" s="170"/>
      <c r="S61" s="170"/>
      <c r="T61" s="170"/>
    </row>
    <row r="62" spans="3:20">
      <c r="H62" s="159" t="s">
        <v>186</v>
      </c>
      <c r="I62" s="160" t="s">
        <v>235</v>
      </c>
      <c r="J62" s="160" t="s">
        <v>235</v>
      </c>
      <c r="K62" s="169"/>
      <c r="L62" s="169"/>
      <c r="M62" s="169"/>
      <c r="N62" s="170"/>
      <c r="O62" s="170"/>
      <c r="P62" s="170"/>
      <c r="Q62" s="170"/>
      <c r="R62" s="170"/>
      <c r="S62" s="170"/>
      <c r="T62" s="170"/>
    </row>
    <row r="63" spans="3:20">
      <c r="H63" s="159" t="s">
        <v>187</v>
      </c>
      <c r="I63" s="160" t="s">
        <v>235</v>
      </c>
      <c r="J63" s="160" t="s">
        <v>235</v>
      </c>
      <c r="K63" s="169"/>
      <c r="L63" s="169"/>
      <c r="M63" s="169"/>
      <c r="N63" s="170"/>
      <c r="O63" s="170"/>
      <c r="P63" s="170"/>
      <c r="Q63" s="170"/>
      <c r="R63" s="170"/>
      <c r="S63" s="170"/>
      <c r="T63" s="170"/>
    </row>
    <row r="64" spans="3:20">
      <c r="H64" s="159" t="s">
        <v>188</v>
      </c>
      <c r="I64" s="160" t="s">
        <v>235</v>
      </c>
      <c r="J64" s="160" t="s">
        <v>235</v>
      </c>
      <c r="K64" s="169"/>
      <c r="L64" s="169"/>
      <c r="M64" s="169"/>
      <c r="N64" s="170"/>
      <c r="O64" s="170"/>
      <c r="P64" s="170"/>
      <c r="Q64" s="170"/>
      <c r="R64" s="170"/>
      <c r="S64" s="170"/>
      <c r="T64" s="170"/>
    </row>
    <row r="65" spans="8:20">
      <c r="H65" s="159" t="s">
        <v>189</v>
      </c>
      <c r="I65" s="160" t="s">
        <v>235</v>
      </c>
      <c r="J65" s="160" t="s">
        <v>235</v>
      </c>
      <c r="K65" s="169"/>
      <c r="L65" s="169"/>
      <c r="M65" s="169"/>
      <c r="N65" s="170"/>
      <c r="O65" s="170"/>
      <c r="P65" s="170"/>
      <c r="Q65" s="170"/>
      <c r="R65" s="170"/>
      <c r="S65" s="170"/>
      <c r="T65" s="170"/>
    </row>
    <row r="66" spans="8:20">
      <c r="H66" s="159" t="s">
        <v>190</v>
      </c>
      <c r="I66" s="160" t="s">
        <v>235</v>
      </c>
      <c r="J66" s="160" t="s">
        <v>235</v>
      </c>
      <c r="K66" s="169"/>
      <c r="L66" s="169"/>
      <c r="M66" s="169"/>
      <c r="N66" s="170"/>
      <c r="O66" s="170"/>
      <c r="P66" s="170"/>
      <c r="Q66" s="170"/>
      <c r="R66" s="170"/>
      <c r="S66" s="170"/>
      <c r="T66" s="170"/>
    </row>
    <row r="67" spans="8:20">
      <c r="H67" s="159" t="s">
        <v>191</v>
      </c>
      <c r="I67" s="160" t="s">
        <v>235</v>
      </c>
      <c r="J67" s="160" t="s">
        <v>235</v>
      </c>
      <c r="K67" s="169"/>
      <c r="L67" s="169"/>
      <c r="M67" s="169"/>
      <c r="N67" s="170"/>
      <c r="O67" s="170"/>
      <c r="P67" s="170"/>
      <c r="Q67" s="170"/>
      <c r="R67" s="170"/>
      <c r="S67" s="170"/>
      <c r="T67" s="170"/>
    </row>
    <row r="68" spans="8:20">
      <c r="H68" s="159" t="s">
        <v>192</v>
      </c>
      <c r="I68" s="160" t="s">
        <v>235</v>
      </c>
      <c r="J68" s="160" t="s">
        <v>235</v>
      </c>
      <c r="K68" s="169"/>
      <c r="L68" s="169"/>
      <c r="M68" s="169"/>
      <c r="N68" s="170"/>
      <c r="O68" s="170"/>
      <c r="P68" s="170"/>
      <c r="Q68" s="170"/>
      <c r="R68" s="170"/>
      <c r="S68" s="170"/>
      <c r="T68" s="170"/>
    </row>
    <row r="69" spans="8:20">
      <c r="H69" s="159" t="s">
        <v>193</v>
      </c>
      <c r="I69" s="160" t="s">
        <v>235</v>
      </c>
      <c r="J69" s="160" t="s">
        <v>235</v>
      </c>
      <c r="K69" s="169"/>
      <c r="L69" s="169"/>
      <c r="M69" s="169"/>
    </row>
    <row r="70" spans="8:20">
      <c r="H70" s="159" t="s">
        <v>194</v>
      </c>
      <c r="I70" s="160" t="s">
        <v>235</v>
      </c>
      <c r="J70" s="160" t="s">
        <v>235</v>
      </c>
      <c r="K70" s="169"/>
      <c r="L70" s="169"/>
      <c r="M70" s="169"/>
    </row>
    <row r="71" spans="8:20">
      <c r="H71" s="159" t="s">
        <v>195</v>
      </c>
      <c r="I71" s="160" t="s">
        <v>235</v>
      </c>
      <c r="J71" s="160" t="s">
        <v>235</v>
      </c>
      <c r="K71" s="169"/>
      <c r="L71" s="169"/>
      <c r="M71" s="169"/>
    </row>
    <row r="72" spans="8:20">
      <c r="H72" s="159" t="s">
        <v>196</v>
      </c>
      <c r="I72" s="160" t="s">
        <v>235</v>
      </c>
      <c r="J72" s="160" t="s">
        <v>235</v>
      </c>
      <c r="K72" s="169"/>
      <c r="L72" s="169"/>
      <c r="M72" s="169"/>
    </row>
    <row r="73" spans="8:20">
      <c r="H73" s="159" t="s">
        <v>197</v>
      </c>
      <c r="I73" s="160" t="s">
        <v>235</v>
      </c>
      <c r="J73" s="160" t="s">
        <v>235</v>
      </c>
      <c r="K73" s="169"/>
      <c r="L73" s="169"/>
      <c r="M73" s="169"/>
    </row>
    <row r="74" spans="8:20">
      <c r="H74" s="159" t="s">
        <v>198</v>
      </c>
      <c r="I74" s="160" t="s">
        <v>235</v>
      </c>
      <c r="J74" s="160" t="s">
        <v>235</v>
      </c>
      <c r="K74" s="169"/>
      <c r="L74" s="169"/>
      <c r="M74" s="169"/>
    </row>
    <row r="75" spans="8:20">
      <c r="H75" s="159" t="s">
        <v>199</v>
      </c>
      <c r="I75" s="160" t="s">
        <v>235</v>
      </c>
      <c r="J75" s="160" t="s">
        <v>235</v>
      </c>
      <c r="K75" s="169"/>
      <c r="L75" s="169"/>
      <c r="M75" s="169"/>
    </row>
    <row r="76" spans="8:20">
      <c r="H76" s="159" t="s">
        <v>200</v>
      </c>
      <c r="I76" s="160" t="s">
        <v>235</v>
      </c>
      <c r="J76" s="160" t="s">
        <v>235</v>
      </c>
      <c r="K76" s="169"/>
      <c r="L76" s="169"/>
      <c r="M76" s="169"/>
    </row>
    <row r="77" spans="8:20">
      <c r="H77" s="159" t="s">
        <v>201</v>
      </c>
      <c r="I77" s="160" t="s">
        <v>235</v>
      </c>
      <c r="J77" s="160" t="s">
        <v>235</v>
      </c>
      <c r="K77" s="169"/>
      <c r="L77" s="169"/>
      <c r="M77" s="169"/>
    </row>
    <row r="78" spans="8:20">
      <c r="H78" s="159" t="s">
        <v>202</v>
      </c>
      <c r="I78" s="160" t="s">
        <v>235</v>
      </c>
      <c r="J78" s="160" t="s">
        <v>235</v>
      </c>
      <c r="K78" s="169"/>
      <c r="L78" s="169"/>
      <c r="M78" s="169"/>
    </row>
    <row r="79" spans="8:20">
      <c r="H79" s="159" t="s">
        <v>203</v>
      </c>
      <c r="I79" s="160" t="s">
        <v>235</v>
      </c>
      <c r="J79" s="160" t="s">
        <v>235</v>
      </c>
      <c r="K79" s="169"/>
      <c r="L79" s="169"/>
      <c r="M79" s="169"/>
    </row>
    <row r="80" spans="8:20">
      <c r="H80" s="159" t="s">
        <v>204</v>
      </c>
      <c r="I80" s="169"/>
      <c r="J80" s="160" t="s">
        <v>235</v>
      </c>
      <c r="K80" s="169"/>
      <c r="L80" s="169"/>
      <c r="M80" s="169"/>
    </row>
  </sheetData>
  <mergeCells count="1">
    <mergeCell ref="B2:F2"/>
  </mergeCells>
  <phoneticPr fontId="13"/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imeMode="off" allowBlank="1" showInputMessage="1" showErrorMessage="1" sqref="B4:B27">
      <formula1>regB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7" r:id="rId4" name="CommandButton1">
          <controlPr autoLine="0" r:id="rId5">
            <anchor moveWithCells="1">
              <from>
                <xdr:col>7</xdr:col>
                <xdr:colOff>28575</xdr:colOff>
                <xdr:row>1</xdr:row>
                <xdr:rowOff>295275</xdr:rowOff>
              </from>
              <to>
                <xdr:col>9</xdr:col>
                <xdr:colOff>647700</xdr:colOff>
                <xdr:row>1</xdr:row>
                <xdr:rowOff>600075</xdr:rowOff>
              </to>
            </anchor>
          </controlPr>
        </control>
      </mc:Choice>
      <mc:Fallback>
        <control shapeId="1037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1418"/>
  <sheetViews>
    <sheetView zoomScale="70" zoomScaleNormal="70" workbookViewId="0">
      <selection activeCell="L12" sqref="L12"/>
    </sheetView>
  </sheetViews>
  <sheetFormatPr defaultRowHeight="13.5"/>
  <cols>
    <col min="1" max="1" width="10.625" style="145" bestFit="1" customWidth="1"/>
    <col min="2" max="2" width="7.75" style="145" customWidth="1"/>
    <col min="3" max="3" width="22.625" style="121" bestFit="1" customWidth="1"/>
    <col min="4" max="4" width="5.5" style="121" customWidth="1"/>
    <col min="5" max="5" width="9" style="121"/>
    <col min="6" max="6" width="7.375" style="121" customWidth="1"/>
    <col min="7" max="7" width="7" style="121" customWidth="1"/>
    <col min="8" max="8" width="6.75" style="121" customWidth="1"/>
    <col min="9" max="9" width="6.625" style="121" customWidth="1"/>
    <col min="10" max="10" width="9" style="138"/>
    <col min="11" max="11" width="7.125" style="121" customWidth="1"/>
    <col min="12" max="12" width="40.5" style="248" bestFit="1" customWidth="1"/>
    <col min="13" max="14" width="5.875" style="121" customWidth="1"/>
    <col min="15" max="15" width="27.125" customWidth="1"/>
    <col min="16" max="16" width="9.5" customWidth="1"/>
    <col min="17" max="17" width="4.125" style="149" customWidth="1"/>
    <col min="18" max="18" width="4.125" style="122" customWidth="1"/>
    <col min="19" max="19" width="4.125" style="147" customWidth="1"/>
    <col min="20" max="20" width="12.25" style="242" bestFit="1" customWidth="1"/>
    <col min="21" max="21" width="12.625" style="138" bestFit="1" customWidth="1"/>
    <col min="22" max="22" width="9" style="121"/>
    <col min="23" max="34" width="2.875" style="121" customWidth="1"/>
    <col min="35" max="16384" width="9" style="121"/>
  </cols>
  <sheetData>
    <row r="1" spans="1:40" ht="15" customHeight="1">
      <c r="A1" s="115" t="s">
        <v>792</v>
      </c>
      <c r="B1" s="115" t="s">
        <v>793</v>
      </c>
      <c r="C1" s="116" t="s">
        <v>774</v>
      </c>
      <c r="D1" s="116" t="s">
        <v>775</v>
      </c>
      <c r="E1" s="116" t="s">
        <v>776</v>
      </c>
      <c r="F1" s="116" t="s">
        <v>777</v>
      </c>
      <c r="G1" s="116"/>
      <c r="H1" s="116" t="s">
        <v>570</v>
      </c>
      <c r="I1" s="116" t="s">
        <v>571</v>
      </c>
      <c r="J1" s="117" t="s">
        <v>572</v>
      </c>
      <c r="K1" s="116" t="s">
        <v>573</v>
      </c>
      <c r="L1" s="247" t="s">
        <v>795</v>
      </c>
      <c r="M1" s="116" t="s">
        <v>796</v>
      </c>
      <c r="N1" s="116" t="s">
        <v>794</v>
      </c>
      <c r="O1" s="241" t="s">
        <v>797</v>
      </c>
      <c r="P1" s="118" t="s">
        <v>798</v>
      </c>
      <c r="Q1" s="119" t="s">
        <v>865</v>
      </c>
      <c r="R1" s="120" t="s">
        <v>0</v>
      </c>
      <c r="S1" s="120" t="s">
        <v>1</v>
      </c>
      <c r="T1" s="242" t="s">
        <v>2</v>
      </c>
      <c r="U1" s="138" t="s">
        <v>787</v>
      </c>
      <c r="W1" s="532"/>
      <c r="X1" s="533"/>
      <c r="Y1" s="533"/>
      <c r="Z1" s="533"/>
      <c r="AA1" s="533"/>
      <c r="AB1" s="534"/>
      <c r="AC1" s="534"/>
      <c r="AD1" s="534"/>
      <c r="AE1" s="534"/>
      <c r="AF1" s="534"/>
      <c r="AG1" s="534"/>
      <c r="AH1" s="535"/>
      <c r="AJ1" s="121" t="s">
        <v>738</v>
      </c>
    </row>
    <row r="2" spans="1:40" ht="15" customHeight="1">
      <c r="A2" s="122"/>
      <c r="B2" s="365"/>
      <c r="C2" s="123"/>
      <c r="D2" s="123"/>
      <c r="E2" s="123"/>
      <c r="F2" s="123"/>
      <c r="G2" s="123"/>
      <c r="H2" s="124"/>
      <c r="I2" s="123"/>
      <c r="J2" s="114" t="s">
        <v>569</v>
      </c>
      <c r="L2" s="385" t="s">
        <v>970</v>
      </c>
      <c r="M2" s="125">
        <v>2</v>
      </c>
      <c r="N2" s="125">
        <v>18</v>
      </c>
      <c r="O2" t="s">
        <v>978</v>
      </c>
      <c r="P2" s="130" t="s">
        <v>584</v>
      </c>
      <c r="W2" s="173"/>
      <c r="X2" s="517"/>
      <c r="Y2" s="518"/>
      <c r="Z2" s="518"/>
      <c r="AA2" s="518"/>
      <c r="AB2" s="518"/>
      <c r="AC2" s="518"/>
      <c r="AD2" s="519"/>
      <c r="AE2" s="519"/>
      <c r="AF2" s="520"/>
      <c r="AG2" s="521"/>
      <c r="AH2" s="182"/>
      <c r="AJ2" s="126" t="s">
        <v>739</v>
      </c>
      <c r="AK2" s="127"/>
      <c r="AL2" s="165" t="s">
        <v>740</v>
      </c>
      <c r="AM2" s="165" t="s">
        <v>741</v>
      </c>
      <c r="AN2" s="165" t="s">
        <v>742</v>
      </c>
    </row>
    <row r="3" spans="1:40" ht="15" customHeight="1">
      <c r="A3" s="210">
        <v>42665</v>
      </c>
      <c r="B3" s="212" t="s">
        <v>957</v>
      </c>
      <c r="C3" s="121" t="s">
        <v>215</v>
      </c>
      <c r="D3" s="121" t="s">
        <v>778</v>
      </c>
      <c r="E3" s="128" t="s">
        <v>779</v>
      </c>
      <c r="F3" s="128" t="s">
        <v>780</v>
      </c>
      <c r="G3" s="125"/>
      <c r="H3" s="129" t="s">
        <v>576</v>
      </c>
      <c r="I3" s="123" t="s">
        <v>577</v>
      </c>
      <c r="J3" s="114" t="s">
        <v>578</v>
      </c>
      <c r="K3" s="121" t="s">
        <v>575</v>
      </c>
      <c r="L3" s="385" t="s">
        <v>971</v>
      </c>
      <c r="M3" s="125">
        <v>20</v>
      </c>
      <c r="N3" s="125">
        <v>38</v>
      </c>
      <c r="O3" t="s">
        <v>979</v>
      </c>
      <c r="P3" s="130" t="s">
        <v>584</v>
      </c>
      <c r="T3" s="243" t="s">
        <v>3</v>
      </c>
      <c r="U3" s="238" t="s">
        <v>800</v>
      </c>
      <c r="W3" s="185"/>
      <c r="X3" s="522"/>
      <c r="Y3" s="523"/>
      <c r="Z3" s="523"/>
      <c r="AA3" s="523"/>
      <c r="AB3" s="523"/>
      <c r="AC3" s="523"/>
      <c r="AD3" s="523"/>
      <c r="AE3" s="523"/>
      <c r="AF3" s="524"/>
      <c r="AG3" s="525"/>
      <c r="AH3" s="186"/>
      <c r="AJ3" s="126"/>
      <c r="AK3" s="127"/>
      <c r="AL3" s="165"/>
      <c r="AM3" s="165"/>
      <c r="AN3" s="165"/>
    </row>
    <row r="4" spans="1:40" ht="15" customHeight="1">
      <c r="A4" s="210">
        <v>42665</v>
      </c>
      <c r="B4" s="212" t="s">
        <v>594</v>
      </c>
      <c r="C4" s="121" t="s">
        <v>887</v>
      </c>
      <c r="D4" s="121" t="s">
        <v>35</v>
      </c>
      <c r="E4" s="129" t="s">
        <v>781</v>
      </c>
      <c r="F4" s="129" t="s">
        <v>782</v>
      </c>
      <c r="H4" s="129" t="s">
        <v>545</v>
      </c>
      <c r="I4" s="121" t="s">
        <v>579</v>
      </c>
      <c r="J4" s="114" t="s">
        <v>580</v>
      </c>
      <c r="K4" s="121" t="s">
        <v>544</v>
      </c>
      <c r="L4" s="385" t="s">
        <v>972</v>
      </c>
      <c r="M4" s="125">
        <v>40</v>
      </c>
      <c r="N4" s="125">
        <v>55</v>
      </c>
      <c r="O4" t="s">
        <v>980</v>
      </c>
      <c r="P4" s="130" t="s">
        <v>584</v>
      </c>
      <c r="T4" s="243" t="s">
        <v>806</v>
      </c>
      <c r="U4" s="238" t="s">
        <v>600</v>
      </c>
      <c r="W4" s="187"/>
      <c r="X4" s="526"/>
      <c r="Y4" s="527"/>
      <c r="Z4" s="527"/>
      <c r="AA4" s="527"/>
      <c r="AB4" s="527"/>
      <c r="AC4" s="527"/>
      <c r="AD4" s="527"/>
      <c r="AE4" s="527"/>
      <c r="AF4" s="528"/>
      <c r="AG4" s="529"/>
      <c r="AH4" s="188"/>
      <c r="AJ4" s="126"/>
      <c r="AK4" s="127"/>
      <c r="AL4" s="165"/>
      <c r="AM4" s="165"/>
      <c r="AN4" s="193"/>
    </row>
    <row r="5" spans="1:40" ht="15" customHeight="1">
      <c r="A5" s="210">
        <v>42665</v>
      </c>
      <c r="B5" s="212" t="s">
        <v>598</v>
      </c>
      <c r="C5" s="121" t="s">
        <v>771</v>
      </c>
      <c r="D5" s="121" t="s">
        <v>36</v>
      </c>
      <c r="E5" s="121" t="s">
        <v>783</v>
      </c>
      <c r="F5" s="129" t="s">
        <v>552</v>
      </c>
      <c r="H5" s="129" t="s">
        <v>547</v>
      </c>
      <c r="I5" s="121" t="s">
        <v>566</v>
      </c>
      <c r="J5" s="114" t="s">
        <v>583</v>
      </c>
      <c r="K5" s="121" t="s">
        <v>546</v>
      </c>
      <c r="L5" s="385" t="s">
        <v>973</v>
      </c>
      <c r="M5" s="125">
        <v>57</v>
      </c>
      <c r="N5" s="125">
        <v>81</v>
      </c>
      <c r="O5" t="s">
        <v>981</v>
      </c>
      <c r="P5" s="130" t="s">
        <v>584</v>
      </c>
      <c r="T5" s="243" t="s">
        <v>807</v>
      </c>
      <c r="U5" s="238" t="s">
        <v>603</v>
      </c>
      <c r="W5" s="189"/>
      <c r="X5" s="513"/>
      <c r="Y5" s="514"/>
      <c r="Z5" s="514"/>
      <c r="AA5" s="514"/>
      <c r="AB5" s="514"/>
      <c r="AC5" s="514"/>
      <c r="AD5" s="514"/>
      <c r="AE5" s="514"/>
      <c r="AF5" s="515"/>
      <c r="AG5" s="516"/>
      <c r="AH5" s="190"/>
      <c r="AJ5" s="126"/>
      <c r="AK5" s="127"/>
      <c r="AL5" s="165"/>
      <c r="AM5" s="165"/>
      <c r="AN5" s="193"/>
    </row>
    <row r="6" spans="1:40" ht="15" customHeight="1">
      <c r="A6" s="210">
        <v>42665</v>
      </c>
      <c r="B6" s="212" t="s">
        <v>601</v>
      </c>
      <c r="C6" s="131" t="s">
        <v>574</v>
      </c>
      <c r="D6" s="121" t="s">
        <v>586</v>
      </c>
      <c r="E6" s="128" t="s">
        <v>784</v>
      </c>
      <c r="F6" s="129" t="s">
        <v>550</v>
      </c>
      <c r="H6" s="129" t="s">
        <v>548</v>
      </c>
      <c r="I6" s="121" t="s">
        <v>551</v>
      </c>
      <c r="J6" s="114" t="s">
        <v>361</v>
      </c>
      <c r="K6" s="131" t="s">
        <v>582</v>
      </c>
      <c r="L6" s="385" t="s">
        <v>974</v>
      </c>
      <c r="M6" s="125">
        <v>83</v>
      </c>
      <c r="N6" s="125">
        <v>105</v>
      </c>
      <c r="O6" t="s">
        <v>982</v>
      </c>
      <c r="P6" s="130" t="s">
        <v>584</v>
      </c>
      <c r="T6" s="243" t="s">
        <v>808</v>
      </c>
      <c r="U6" s="238" t="s">
        <v>625</v>
      </c>
      <c r="W6" s="185"/>
      <c r="X6" s="522"/>
      <c r="Y6" s="523"/>
      <c r="Z6" s="523"/>
      <c r="AA6" s="523"/>
      <c r="AB6" s="523"/>
      <c r="AC6" s="523"/>
      <c r="AD6" s="523"/>
      <c r="AE6" s="523"/>
      <c r="AF6" s="524"/>
      <c r="AG6" s="525"/>
      <c r="AH6" s="186"/>
      <c r="AJ6" s="126"/>
      <c r="AK6" s="127"/>
      <c r="AL6" s="165"/>
      <c r="AM6" s="165"/>
      <c r="AN6" s="193"/>
    </row>
    <row r="7" spans="1:40" ht="15" customHeight="1">
      <c r="A7" s="210">
        <v>42666</v>
      </c>
      <c r="B7" s="212" t="s">
        <v>604</v>
      </c>
      <c r="D7" s="121" t="s">
        <v>589</v>
      </c>
      <c r="E7" s="129" t="s">
        <v>785</v>
      </c>
      <c r="F7" s="129" t="s">
        <v>147</v>
      </c>
      <c r="H7" s="129" t="s">
        <v>549</v>
      </c>
      <c r="I7" s="121" t="s">
        <v>373</v>
      </c>
      <c r="J7" s="114" t="s">
        <v>590</v>
      </c>
      <c r="L7" s="385" t="s">
        <v>975</v>
      </c>
      <c r="M7" s="125">
        <v>107</v>
      </c>
      <c r="N7" s="125">
        <v>119</v>
      </c>
      <c r="O7" t="s">
        <v>983</v>
      </c>
      <c r="P7" s="130" t="s">
        <v>584</v>
      </c>
      <c r="Q7" s="165"/>
      <c r="R7" s="165"/>
      <c r="S7" s="165"/>
      <c r="T7" s="243" t="s">
        <v>4</v>
      </c>
      <c r="U7" s="238" t="s">
        <v>588</v>
      </c>
      <c r="W7" s="185"/>
      <c r="X7" s="522"/>
      <c r="Y7" s="523"/>
      <c r="Z7" s="523"/>
      <c r="AA7" s="523"/>
      <c r="AB7" s="523"/>
      <c r="AC7" s="523"/>
      <c r="AD7" s="523"/>
      <c r="AE7" s="523"/>
      <c r="AF7" s="524"/>
      <c r="AG7" s="525"/>
      <c r="AH7" s="186"/>
      <c r="AJ7" s="126"/>
      <c r="AK7" s="127"/>
      <c r="AL7" s="165"/>
      <c r="AM7" s="165"/>
      <c r="AN7" s="193"/>
    </row>
    <row r="8" spans="1:40" ht="15" customHeight="1">
      <c r="A8" s="210">
        <v>42666</v>
      </c>
      <c r="B8" s="212" t="s">
        <v>606</v>
      </c>
      <c r="D8" s="121" t="s">
        <v>591</v>
      </c>
      <c r="E8" s="131" t="s">
        <v>574</v>
      </c>
      <c r="F8" s="133" t="s">
        <v>574</v>
      </c>
      <c r="H8" s="129" t="s">
        <v>543</v>
      </c>
      <c r="I8" s="121" t="s">
        <v>392</v>
      </c>
      <c r="J8" s="114" t="s">
        <v>592</v>
      </c>
      <c r="L8" s="385" t="s">
        <v>976</v>
      </c>
      <c r="M8" s="125">
        <v>121</v>
      </c>
      <c r="N8" s="125">
        <v>136</v>
      </c>
      <c r="O8" t="s">
        <v>984</v>
      </c>
      <c r="P8" s="130" t="s">
        <v>587</v>
      </c>
      <c r="Q8" s="165"/>
      <c r="R8" s="165"/>
      <c r="S8" s="165"/>
      <c r="T8" s="243" t="s">
        <v>5</v>
      </c>
      <c r="U8" s="238" t="s">
        <v>593</v>
      </c>
      <c r="W8" s="185"/>
      <c r="X8" s="522"/>
      <c r="Y8" s="523"/>
      <c r="Z8" s="523"/>
      <c r="AA8" s="523"/>
      <c r="AB8" s="523"/>
      <c r="AC8" s="523"/>
      <c r="AD8" s="523"/>
      <c r="AE8" s="523"/>
      <c r="AF8" s="524"/>
      <c r="AG8" s="525"/>
      <c r="AH8" s="186"/>
      <c r="AJ8" s="126"/>
      <c r="AK8" s="127"/>
      <c r="AL8" s="165"/>
      <c r="AM8" s="165"/>
      <c r="AN8" s="193"/>
    </row>
    <row r="9" spans="1:40" ht="15" customHeight="1">
      <c r="A9" s="210">
        <v>42666</v>
      </c>
      <c r="B9" s="212" t="s">
        <v>609</v>
      </c>
      <c r="D9" s="121" t="s">
        <v>594</v>
      </c>
      <c r="E9" s="128"/>
      <c r="F9" s="132"/>
      <c r="H9" s="129" t="s">
        <v>595</v>
      </c>
      <c r="I9" s="121" t="s">
        <v>596</v>
      </c>
      <c r="J9" s="114" t="s">
        <v>597</v>
      </c>
      <c r="L9" s="385" t="s">
        <v>977</v>
      </c>
      <c r="M9" s="125">
        <v>138</v>
      </c>
      <c r="N9" s="125">
        <v>152</v>
      </c>
      <c r="O9" t="s">
        <v>985</v>
      </c>
      <c r="P9" s="130" t="s">
        <v>587</v>
      </c>
      <c r="Q9" s="165"/>
      <c r="R9" s="165"/>
      <c r="S9" s="195"/>
      <c r="T9" s="243" t="s">
        <v>6</v>
      </c>
      <c r="U9" s="238" t="s">
        <v>585</v>
      </c>
      <c r="W9" s="187"/>
      <c r="X9" s="526"/>
      <c r="Y9" s="527"/>
      <c r="Z9" s="527"/>
      <c r="AA9" s="527"/>
      <c r="AB9" s="527"/>
      <c r="AC9" s="527"/>
      <c r="AD9" s="527"/>
      <c r="AE9" s="527"/>
      <c r="AF9" s="528"/>
      <c r="AG9" s="529"/>
      <c r="AH9" s="188"/>
      <c r="AJ9" s="126"/>
      <c r="AK9" s="127"/>
      <c r="AL9" s="165"/>
      <c r="AM9" s="165"/>
      <c r="AN9" s="193"/>
    </row>
    <row r="10" spans="1:40" ht="15" customHeight="1">
      <c r="A10" s="210">
        <v>42666</v>
      </c>
      <c r="B10" s="212" t="s">
        <v>612</v>
      </c>
      <c r="C10" s="121" t="s">
        <v>955</v>
      </c>
      <c r="D10" s="121" t="s">
        <v>598</v>
      </c>
      <c r="E10" s="134"/>
      <c r="F10" s="128"/>
      <c r="H10" s="131" t="s">
        <v>582</v>
      </c>
      <c r="I10" s="131" t="s">
        <v>582</v>
      </c>
      <c r="J10" s="114" t="s">
        <v>599</v>
      </c>
      <c r="K10" s="135"/>
      <c r="L10" s="249" t="s">
        <v>799</v>
      </c>
      <c r="M10" s="125"/>
      <c r="N10" s="125"/>
      <c r="O10" t="s">
        <v>986</v>
      </c>
      <c r="P10" s="130" t="s">
        <v>587</v>
      </c>
      <c r="Q10" s="165"/>
      <c r="R10" s="165"/>
      <c r="S10" s="195"/>
      <c r="T10" s="244" t="s">
        <v>809</v>
      </c>
      <c r="U10" s="238" t="s">
        <v>801</v>
      </c>
      <c r="W10" s="189"/>
      <c r="X10" s="513"/>
      <c r="Y10" s="514"/>
      <c r="Z10" s="514"/>
      <c r="AA10" s="514"/>
      <c r="AB10" s="514"/>
      <c r="AC10" s="514"/>
      <c r="AD10" s="514"/>
      <c r="AE10" s="514"/>
      <c r="AF10" s="515"/>
      <c r="AG10" s="516"/>
      <c r="AH10" s="190"/>
      <c r="AJ10" s="126"/>
      <c r="AK10" s="127"/>
      <c r="AL10" s="165"/>
      <c r="AM10" s="165"/>
      <c r="AN10" s="193"/>
    </row>
    <row r="11" spans="1:40" ht="15" customHeight="1">
      <c r="A11" s="131" t="s">
        <v>794</v>
      </c>
      <c r="B11" s="131" t="s">
        <v>794</v>
      </c>
      <c r="C11" s="121" t="s">
        <v>956</v>
      </c>
      <c r="D11" s="121" t="s">
        <v>601</v>
      </c>
      <c r="E11" s="134"/>
      <c r="F11" s="134"/>
      <c r="J11" s="114" t="s">
        <v>602</v>
      </c>
      <c r="K11" s="136"/>
      <c r="M11" s="125"/>
      <c r="N11" s="125"/>
      <c r="O11" t="s">
        <v>987</v>
      </c>
      <c r="P11" s="130" t="s">
        <v>587</v>
      </c>
      <c r="Q11" s="165"/>
      <c r="R11" s="183"/>
      <c r="S11" s="195"/>
      <c r="T11" s="243" t="s">
        <v>7</v>
      </c>
      <c r="U11" s="238" t="s">
        <v>788</v>
      </c>
      <c r="W11" s="191"/>
      <c r="X11" s="522"/>
      <c r="Y11" s="523"/>
      <c r="Z11" s="523"/>
      <c r="AA11" s="523"/>
      <c r="AB11" s="523"/>
      <c r="AC11" s="523"/>
      <c r="AD11" s="523"/>
      <c r="AE11" s="523"/>
      <c r="AF11" s="530"/>
      <c r="AG11" s="531"/>
      <c r="AH11" s="192"/>
      <c r="AJ11" s="126"/>
      <c r="AK11" s="127"/>
      <c r="AL11" s="193"/>
      <c r="AM11" s="193"/>
      <c r="AN11" s="193"/>
    </row>
    <row r="12" spans="1:40" ht="15" customHeight="1">
      <c r="A12" s="210"/>
      <c r="B12" s="212"/>
      <c r="D12" s="121" t="s">
        <v>604</v>
      </c>
      <c r="E12" s="134"/>
      <c r="F12" s="134"/>
      <c r="J12" s="114" t="s">
        <v>605</v>
      </c>
      <c r="K12" s="136"/>
      <c r="M12" s="125"/>
      <c r="N12" s="125"/>
      <c r="O12" t="s">
        <v>988</v>
      </c>
      <c r="P12" s="130" t="s">
        <v>587</v>
      </c>
      <c r="Q12" s="165"/>
      <c r="R12" s="183"/>
      <c r="S12" s="195"/>
      <c r="T12" s="243" t="s">
        <v>8</v>
      </c>
      <c r="U12" s="238" t="s">
        <v>11</v>
      </c>
      <c r="W12" s="185"/>
      <c r="X12" s="522"/>
      <c r="Y12" s="523"/>
      <c r="Z12" s="523"/>
      <c r="AA12" s="523"/>
      <c r="AB12" s="523"/>
      <c r="AC12" s="523"/>
      <c r="AD12" s="523"/>
      <c r="AE12" s="523"/>
      <c r="AF12" s="524"/>
      <c r="AG12" s="525"/>
      <c r="AH12" s="186"/>
      <c r="AJ12" s="126"/>
      <c r="AK12" s="127"/>
      <c r="AL12" s="165"/>
      <c r="AM12" s="165"/>
      <c r="AN12" s="193"/>
    </row>
    <row r="13" spans="1:40" ht="15" customHeight="1">
      <c r="A13" s="210"/>
      <c r="B13" s="212"/>
      <c r="D13" s="121" t="s">
        <v>606</v>
      </c>
      <c r="E13" s="129"/>
      <c r="F13" s="134"/>
      <c r="J13" s="114" t="s">
        <v>607</v>
      </c>
      <c r="K13" s="125"/>
      <c r="M13" s="125"/>
      <c r="N13" s="125"/>
      <c r="O13" t="s">
        <v>989</v>
      </c>
      <c r="P13" s="130" t="s">
        <v>587</v>
      </c>
      <c r="Q13" s="165"/>
      <c r="R13" s="183"/>
      <c r="S13" s="195"/>
      <c r="T13" s="244" t="s">
        <v>810</v>
      </c>
      <c r="U13" s="240" t="s">
        <v>881</v>
      </c>
      <c r="W13" s="185"/>
      <c r="X13" s="522"/>
      <c r="Y13" s="523"/>
      <c r="Z13" s="523"/>
      <c r="AA13" s="523"/>
      <c r="AB13" s="523"/>
      <c r="AC13" s="523"/>
      <c r="AD13" s="523"/>
      <c r="AE13" s="523"/>
      <c r="AF13" s="524"/>
      <c r="AG13" s="525"/>
      <c r="AH13" s="186"/>
      <c r="AJ13" s="126"/>
      <c r="AK13" s="127"/>
      <c r="AL13" s="165"/>
      <c r="AM13" s="165"/>
      <c r="AN13" s="193"/>
    </row>
    <row r="14" spans="1:40" ht="15" customHeight="1">
      <c r="A14" s="210"/>
      <c r="B14" s="212"/>
      <c r="C14" s="121" t="s">
        <v>960</v>
      </c>
      <c r="D14" s="121" t="s">
        <v>609</v>
      </c>
      <c r="E14" s="129"/>
      <c r="F14" s="129"/>
      <c r="J14" s="114" t="s">
        <v>610</v>
      </c>
      <c r="K14" s="136"/>
      <c r="M14" s="125"/>
      <c r="N14" s="125"/>
      <c r="O14" t="s">
        <v>990</v>
      </c>
      <c r="P14" s="130" t="s">
        <v>587</v>
      </c>
      <c r="Q14" s="165"/>
      <c r="R14" s="183"/>
      <c r="S14" s="195"/>
      <c r="T14" s="244" t="s">
        <v>811</v>
      </c>
      <c r="U14" s="238" t="s">
        <v>802</v>
      </c>
      <c r="W14" s="187"/>
      <c r="X14" s="526"/>
      <c r="Y14" s="527"/>
      <c r="Z14" s="527"/>
      <c r="AA14" s="527"/>
      <c r="AB14" s="527"/>
      <c r="AC14" s="527"/>
      <c r="AD14" s="527"/>
      <c r="AE14" s="527"/>
      <c r="AF14" s="528"/>
      <c r="AG14" s="529"/>
      <c r="AH14" s="188"/>
      <c r="AJ14" s="126"/>
      <c r="AK14" s="127"/>
      <c r="AL14" s="165"/>
      <c r="AM14" s="165"/>
      <c r="AN14" s="193"/>
    </row>
    <row r="15" spans="1:40" ht="15" customHeight="1">
      <c r="A15" s="210"/>
      <c r="B15" s="212"/>
      <c r="C15" s="121" t="s">
        <v>961</v>
      </c>
      <c r="D15" s="121" t="s">
        <v>612</v>
      </c>
      <c r="E15" s="129"/>
      <c r="F15" s="129"/>
      <c r="J15" s="114" t="s">
        <v>613</v>
      </c>
      <c r="K15" s="136"/>
      <c r="M15" s="125"/>
      <c r="N15" s="125"/>
      <c r="O15" t="s">
        <v>991</v>
      </c>
      <c r="P15" s="130" t="s">
        <v>587</v>
      </c>
      <c r="Q15" s="165"/>
      <c r="R15" s="183"/>
      <c r="S15" s="195"/>
      <c r="T15" s="243" t="s">
        <v>608</v>
      </c>
      <c r="U15" s="238" t="s">
        <v>803</v>
      </c>
      <c r="W15" s="191"/>
      <c r="X15" s="513"/>
      <c r="Y15" s="514"/>
      <c r="Z15" s="514"/>
      <c r="AA15" s="514"/>
      <c r="AB15" s="514"/>
      <c r="AC15" s="514"/>
      <c r="AD15" s="514"/>
      <c r="AE15" s="514"/>
      <c r="AF15" s="530"/>
      <c r="AG15" s="531"/>
      <c r="AH15" s="192"/>
      <c r="AJ15" s="126"/>
      <c r="AK15" s="127"/>
      <c r="AL15" s="165"/>
      <c r="AM15" s="165"/>
      <c r="AN15" s="193"/>
    </row>
    <row r="16" spans="1:40" ht="15" customHeight="1">
      <c r="A16" s="210"/>
      <c r="B16" s="212"/>
      <c r="C16" s="121" t="s">
        <v>962</v>
      </c>
      <c r="D16" s="121" t="s">
        <v>614</v>
      </c>
      <c r="E16" s="129"/>
      <c r="F16" s="129"/>
      <c r="J16" s="114" t="s">
        <v>615</v>
      </c>
      <c r="M16" s="125"/>
      <c r="N16" s="125"/>
      <c r="O16" t="s">
        <v>992</v>
      </c>
      <c r="P16" s="130" t="s">
        <v>587</v>
      </c>
      <c r="Q16" s="165"/>
      <c r="R16" s="183"/>
      <c r="S16" s="195"/>
      <c r="T16" s="243" t="s">
        <v>9</v>
      </c>
      <c r="U16" s="238" t="s">
        <v>611</v>
      </c>
      <c r="W16" s="185"/>
      <c r="X16" s="522"/>
      <c r="Y16" s="523"/>
      <c r="Z16" s="523"/>
      <c r="AA16" s="523"/>
      <c r="AB16" s="523"/>
      <c r="AC16" s="523"/>
      <c r="AD16" s="523"/>
      <c r="AE16" s="523"/>
      <c r="AF16" s="524"/>
      <c r="AG16" s="525"/>
      <c r="AH16" s="186"/>
      <c r="AJ16" s="126"/>
      <c r="AK16" s="127"/>
      <c r="AL16" s="165"/>
      <c r="AM16" s="165"/>
      <c r="AN16" s="193"/>
    </row>
    <row r="17" spans="1:40" ht="15" customHeight="1">
      <c r="A17" s="210"/>
      <c r="B17" s="212"/>
      <c r="C17" s="121" t="s">
        <v>963</v>
      </c>
      <c r="D17" s="121" t="s">
        <v>616</v>
      </c>
      <c r="F17" s="129"/>
      <c r="J17" s="114" t="s">
        <v>617</v>
      </c>
      <c r="M17" s="125"/>
      <c r="N17" s="125"/>
      <c r="O17" t="s">
        <v>993</v>
      </c>
      <c r="P17" s="130" t="s">
        <v>587</v>
      </c>
      <c r="Q17" s="165"/>
      <c r="R17" s="183"/>
      <c r="S17" s="195"/>
      <c r="T17" s="244" t="s">
        <v>812</v>
      </c>
      <c r="U17" s="242" t="s">
        <v>882</v>
      </c>
      <c r="W17" s="191"/>
      <c r="X17" s="522"/>
      <c r="Y17" s="523"/>
      <c r="Z17" s="523"/>
      <c r="AA17" s="523"/>
      <c r="AB17" s="523"/>
      <c r="AC17" s="523"/>
      <c r="AD17" s="523"/>
      <c r="AE17" s="523"/>
      <c r="AF17" s="530"/>
      <c r="AG17" s="531"/>
      <c r="AH17" s="192"/>
      <c r="AJ17" s="126"/>
      <c r="AK17" s="127"/>
      <c r="AL17" s="165"/>
      <c r="AM17" s="165"/>
      <c r="AN17" s="193"/>
    </row>
    <row r="18" spans="1:40" ht="15" customHeight="1">
      <c r="A18" s="210"/>
      <c r="B18" s="212"/>
      <c r="C18" s="121" t="s">
        <v>958</v>
      </c>
      <c r="D18" s="121" t="s">
        <v>620</v>
      </c>
      <c r="J18" s="114" t="s">
        <v>621</v>
      </c>
      <c r="M18" s="125"/>
      <c r="N18" s="125"/>
      <c r="O18" t="s">
        <v>994</v>
      </c>
      <c r="P18" s="130" t="s">
        <v>587</v>
      </c>
      <c r="Q18" s="165"/>
      <c r="R18" s="183"/>
      <c r="S18" s="195"/>
      <c r="T18" s="243" t="s">
        <v>813</v>
      </c>
      <c r="U18" s="239" t="s">
        <v>804</v>
      </c>
      <c r="W18" s="185"/>
      <c r="X18" s="536"/>
      <c r="Y18" s="537"/>
      <c r="Z18" s="537"/>
      <c r="AA18" s="537"/>
      <c r="AB18" s="537"/>
      <c r="AC18" s="537"/>
      <c r="AD18" s="537"/>
      <c r="AE18" s="537"/>
      <c r="AF18" s="524"/>
      <c r="AG18" s="525"/>
      <c r="AH18" s="186"/>
      <c r="AJ18" s="126"/>
      <c r="AK18" s="127"/>
      <c r="AL18" s="165"/>
      <c r="AM18" s="165"/>
      <c r="AN18" s="193"/>
    </row>
    <row r="19" spans="1:40" ht="15" customHeight="1">
      <c r="A19" s="210"/>
      <c r="B19" s="212"/>
      <c r="C19" s="121" t="s">
        <v>964</v>
      </c>
      <c r="D19" s="121" t="s">
        <v>622</v>
      </c>
      <c r="J19" s="114" t="s">
        <v>623</v>
      </c>
      <c r="M19" s="125"/>
      <c r="N19" s="125"/>
      <c r="O19" s="388" t="s">
        <v>970</v>
      </c>
      <c r="P19" s="363"/>
      <c r="Q19" s="165"/>
      <c r="R19" s="183"/>
      <c r="S19" s="195"/>
      <c r="T19" s="244" t="s">
        <v>814</v>
      </c>
      <c r="U19" s="240" t="s">
        <v>805</v>
      </c>
      <c r="W19" s="187"/>
      <c r="X19" s="538"/>
      <c r="Y19" s="539"/>
      <c r="Z19" s="539"/>
      <c r="AA19" s="539"/>
      <c r="AB19" s="539"/>
      <c r="AC19" s="539"/>
      <c r="AD19" s="539"/>
      <c r="AE19" s="539"/>
      <c r="AF19" s="528"/>
      <c r="AG19" s="529"/>
      <c r="AH19" s="188"/>
      <c r="AJ19" s="126"/>
      <c r="AK19" s="127"/>
      <c r="AL19" s="165"/>
      <c r="AM19" s="165"/>
      <c r="AN19" s="195"/>
    </row>
    <row r="20" spans="1:40" ht="15" customHeight="1">
      <c r="A20" s="210"/>
      <c r="B20" s="212"/>
      <c r="C20" s="121" t="s">
        <v>965</v>
      </c>
      <c r="D20" s="121" t="s">
        <v>626</v>
      </c>
      <c r="J20" s="114" t="s">
        <v>627</v>
      </c>
      <c r="M20" s="125"/>
      <c r="N20" s="125"/>
      <c r="O20" t="s">
        <v>995</v>
      </c>
      <c r="P20" s="130" t="s">
        <v>584</v>
      </c>
      <c r="Q20" s="165"/>
      <c r="R20" s="183"/>
      <c r="S20" s="195"/>
      <c r="T20" s="243" t="s">
        <v>10</v>
      </c>
      <c r="U20" s="238" t="s">
        <v>619</v>
      </c>
      <c r="W20" s="191"/>
      <c r="X20" s="540"/>
      <c r="Y20" s="541"/>
      <c r="Z20" s="541"/>
      <c r="AA20" s="541"/>
      <c r="AB20" s="541"/>
      <c r="AC20" s="541"/>
      <c r="AD20" s="541"/>
      <c r="AE20" s="541"/>
      <c r="AF20" s="530"/>
      <c r="AG20" s="531"/>
      <c r="AH20" s="192"/>
      <c r="AJ20" s="126"/>
      <c r="AK20" s="127"/>
      <c r="AL20" s="165"/>
      <c r="AM20" s="165"/>
      <c r="AN20" s="194"/>
    </row>
    <row r="21" spans="1:40" ht="15" customHeight="1">
      <c r="A21" s="210"/>
      <c r="B21" s="212"/>
      <c r="C21" s="121" t="s">
        <v>966</v>
      </c>
      <c r="D21" s="121" t="s">
        <v>628</v>
      </c>
      <c r="J21" s="114" t="s">
        <v>629</v>
      </c>
      <c r="M21" s="125"/>
      <c r="N21" s="125"/>
      <c r="O21" t="s">
        <v>996</v>
      </c>
      <c r="P21" s="130" t="s">
        <v>584</v>
      </c>
      <c r="Q21" s="165"/>
      <c r="R21" s="183"/>
      <c r="S21" s="195"/>
      <c r="T21" s="244" t="s">
        <v>897</v>
      </c>
      <c r="U21" s="238" t="s">
        <v>581</v>
      </c>
      <c r="W21" s="185"/>
      <c r="X21" s="536"/>
      <c r="Y21" s="537"/>
      <c r="Z21" s="537"/>
      <c r="AA21" s="537"/>
      <c r="AB21" s="537"/>
      <c r="AC21" s="537"/>
      <c r="AD21" s="537"/>
      <c r="AE21" s="537"/>
      <c r="AF21" s="524"/>
      <c r="AG21" s="525"/>
      <c r="AH21" s="186"/>
      <c r="AJ21" s="126"/>
      <c r="AK21" s="127"/>
      <c r="AL21" s="165"/>
      <c r="AM21" s="165"/>
      <c r="AN21" s="165"/>
    </row>
    <row r="22" spans="1:40" ht="15" customHeight="1">
      <c r="A22" s="210"/>
      <c r="B22" s="212"/>
      <c r="D22" s="121" t="s">
        <v>630</v>
      </c>
      <c r="J22" s="114" t="s">
        <v>631</v>
      </c>
      <c r="M22" s="125"/>
      <c r="N22" s="125"/>
      <c r="O22" t="s">
        <v>997</v>
      </c>
      <c r="P22" s="130" t="s">
        <v>584</v>
      </c>
      <c r="Q22" s="165"/>
      <c r="R22" s="183"/>
      <c r="S22" s="195"/>
      <c r="T22" s="242" t="s">
        <v>11</v>
      </c>
      <c r="W22" s="185"/>
      <c r="X22" s="536"/>
      <c r="Y22" s="537"/>
      <c r="Z22" s="537"/>
      <c r="AA22" s="537"/>
      <c r="AB22" s="537"/>
      <c r="AC22" s="537"/>
      <c r="AD22" s="537"/>
      <c r="AE22" s="537"/>
      <c r="AF22" s="524"/>
      <c r="AG22" s="525"/>
      <c r="AH22" s="186"/>
      <c r="AJ22" s="126"/>
      <c r="AK22" s="127"/>
      <c r="AL22" s="165"/>
      <c r="AM22" s="165"/>
      <c r="AN22" s="165"/>
    </row>
    <row r="23" spans="1:40" ht="15" customHeight="1">
      <c r="A23" s="210"/>
      <c r="B23" s="212"/>
      <c r="D23" s="121" t="s">
        <v>632</v>
      </c>
      <c r="J23" s="114" t="s">
        <v>633</v>
      </c>
      <c r="M23" s="125"/>
      <c r="N23" s="125"/>
      <c r="O23" t="s">
        <v>998</v>
      </c>
      <c r="P23" s="130" t="s">
        <v>584</v>
      </c>
      <c r="Q23" s="165"/>
      <c r="R23" s="183"/>
      <c r="S23" s="195"/>
      <c r="T23" s="243" t="s">
        <v>815</v>
      </c>
      <c r="W23" s="185"/>
      <c r="X23" s="536"/>
      <c r="Y23" s="537"/>
      <c r="Z23" s="537"/>
      <c r="AA23" s="537"/>
      <c r="AB23" s="537"/>
      <c r="AC23" s="537"/>
      <c r="AD23" s="537"/>
      <c r="AE23" s="537"/>
      <c r="AF23" s="524"/>
      <c r="AG23" s="525"/>
      <c r="AH23" s="186"/>
      <c r="AJ23" s="126"/>
      <c r="AK23" s="127"/>
      <c r="AL23" s="165"/>
      <c r="AM23" s="165"/>
      <c r="AN23" s="193"/>
    </row>
    <row r="24" spans="1:40" ht="15" customHeight="1">
      <c r="A24" s="210"/>
      <c r="B24" s="212"/>
      <c r="D24" s="121" t="s">
        <v>634</v>
      </c>
      <c r="J24" s="114" t="s">
        <v>635</v>
      </c>
      <c r="M24" s="125"/>
      <c r="N24" s="125"/>
      <c r="O24" t="s">
        <v>999</v>
      </c>
      <c r="P24" s="130" t="s">
        <v>584</v>
      </c>
      <c r="Q24" s="165"/>
      <c r="R24" s="183"/>
      <c r="S24" s="195"/>
      <c r="T24" s="243" t="s">
        <v>12</v>
      </c>
      <c r="W24" s="187"/>
      <c r="X24" s="538"/>
      <c r="Y24" s="539"/>
      <c r="Z24" s="539"/>
      <c r="AA24" s="539"/>
      <c r="AB24" s="539"/>
      <c r="AC24" s="539"/>
      <c r="AD24" s="539"/>
      <c r="AE24" s="539"/>
      <c r="AF24" s="528"/>
      <c r="AG24" s="529"/>
      <c r="AH24" s="188"/>
      <c r="AJ24" s="126"/>
      <c r="AK24" s="127"/>
      <c r="AL24" s="165"/>
      <c r="AM24" s="165"/>
      <c r="AN24" s="193"/>
    </row>
    <row r="25" spans="1:40" ht="15" customHeight="1">
      <c r="A25" s="210"/>
      <c r="B25" s="212"/>
      <c r="D25" s="121" t="s">
        <v>636</v>
      </c>
      <c r="E25" s="116" t="s">
        <v>637</v>
      </c>
      <c r="J25" s="114" t="s">
        <v>638</v>
      </c>
      <c r="M25" s="125"/>
      <c r="N25" s="125"/>
      <c r="O25" t="s">
        <v>1000</v>
      </c>
      <c r="P25" s="130" t="s">
        <v>587</v>
      </c>
      <c r="Q25" s="165"/>
      <c r="R25" s="183"/>
      <c r="S25" s="195"/>
      <c r="T25" s="244" t="s">
        <v>862</v>
      </c>
      <c r="AJ25" s="126"/>
      <c r="AK25" s="127"/>
      <c r="AL25" s="122"/>
      <c r="AM25" s="122"/>
      <c r="AN25" s="193"/>
    </row>
    <row r="26" spans="1:40" ht="15" customHeight="1">
      <c r="A26" s="210"/>
      <c r="B26" s="212"/>
      <c r="D26" s="121" t="s">
        <v>639</v>
      </c>
      <c r="E26" s="125" t="str">
        <f>IF(GameSheet!A7="","",GameSheet!A7)</f>
        <v>-</v>
      </c>
      <c r="J26" s="114" t="s">
        <v>640</v>
      </c>
      <c r="M26" s="125"/>
      <c r="N26" s="125"/>
      <c r="O26" t="s">
        <v>1001</v>
      </c>
      <c r="P26" s="130" t="s">
        <v>587</v>
      </c>
      <c r="Q26" s="165"/>
      <c r="R26" s="183"/>
      <c r="S26" s="195"/>
      <c r="T26" s="244" t="s">
        <v>618</v>
      </c>
      <c r="AJ26" s="126"/>
      <c r="AK26" s="127"/>
      <c r="AL26" s="122"/>
      <c r="AM26" s="122"/>
      <c r="AN26" s="193"/>
    </row>
    <row r="27" spans="1:40" ht="15" customHeight="1">
      <c r="A27" s="210"/>
      <c r="B27" s="212"/>
      <c r="D27" s="121" t="s">
        <v>641</v>
      </c>
      <c r="E27" s="125" t="str">
        <f>IF(GameSheet!A8="","",GameSheet!A8)</f>
        <v>-</v>
      </c>
      <c r="J27" s="114" t="s">
        <v>642</v>
      </c>
      <c r="M27" s="125"/>
      <c r="N27" s="125"/>
      <c r="O27" t="s">
        <v>1002</v>
      </c>
      <c r="P27" s="130" t="s">
        <v>587</v>
      </c>
      <c r="Q27" s="165"/>
      <c r="R27" s="183"/>
      <c r="S27" s="195"/>
      <c r="T27" s="243" t="s">
        <v>816</v>
      </c>
      <c r="AJ27" s="126"/>
      <c r="AK27" s="127"/>
      <c r="AL27" s="122"/>
      <c r="AM27" s="122"/>
      <c r="AN27" s="193"/>
    </row>
    <row r="28" spans="1:40" ht="15" customHeight="1">
      <c r="A28" s="210"/>
      <c r="B28" s="212"/>
      <c r="D28" s="121" t="s">
        <v>643</v>
      </c>
      <c r="E28" s="121" t="s">
        <v>147</v>
      </c>
      <c r="J28" s="114" t="s">
        <v>644</v>
      </c>
      <c r="M28" s="125"/>
      <c r="N28" s="125"/>
      <c r="O28" t="s">
        <v>1003</v>
      </c>
      <c r="P28" s="130" t="s">
        <v>587</v>
      </c>
      <c r="R28" s="183"/>
      <c r="S28" s="195"/>
      <c r="T28" s="243" t="s">
        <v>817</v>
      </c>
      <c r="AJ28" s="126"/>
      <c r="AK28" s="127"/>
      <c r="AL28" s="122"/>
      <c r="AM28" s="122"/>
      <c r="AN28" s="193"/>
    </row>
    <row r="29" spans="1:40" ht="15" customHeight="1">
      <c r="A29" s="210"/>
      <c r="B29" s="212"/>
      <c r="D29" s="121" t="s">
        <v>645</v>
      </c>
      <c r="J29" s="114" t="s">
        <v>646</v>
      </c>
      <c r="M29" s="125"/>
      <c r="N29" s="125"/>
      <c r="O29" t="s">
        <v>1004</v>
      </c>
      <c r="P29" s="130" t="s">
        <v>587</v>
      </c>
      <c r="R29" s="183"/>
      <c r="S29" s="195"/>
      <c r="T29" s="243" t="s">
        <v>818</v>
      </c>
      <c r="AJ29" s="126"/>
      <c r="AK29" s="127"/>
      <c r="AL29" s="122"/>
      <c r="AM29" s="122"/>
      <c r="AN29" s="193"/>
    </row>
    <row r="30" spans="1:40" ht="15" customHeight="1">
      <c r="A30" s="210"/>
      <c r="B30" s="212"/>
      <c r="D30" s="121" t="s">
        <v>647</v>
      </c>
      <c r="E30" s="116" t="s">
        <v>648</v>
      </c>
      <c r="J30" s="114" t="s">
        <v>649</v>
      </c>
      <c r="M30" s="125"/>
      <c r="N30" s="125"/>
      <c r="O30" t="s">
        <v>1005</v>
      </c>
      <c r="P30" s="130" t="s">
        <v>587</v>
      </c>
      <c r="R30" s="183"/>
      <c r="S30" s="195"/>
      <c r="T30" s="243" t="s">
        <v>819</v>
      </c>
      <c r="AJ30" s="126"/>
      <c r="AK30" s="127"/>
      <c r="AL30" s="122"/>
      <c r="AM30" s="122"/>
      <c r="AN30" s="193"/>
    </row>
    <row r="31" spans="1:40" ht="15" customHeight="1">
      <c r="A31" s="210"/>
      <c r="B31" s="212"/>
      <c r="D31" s="121" t="s">
        <v>650</v>
      </c>
      <c r="E31" s="125" t="str">
        <f>IF(GameSheet!A32="","",GameSheet!A32)</f>
        <v>-</v>
      </c>
      <c r="J31" s="114" t="s">
        <v>651</v>
      </c>
      <c r="M31" s="125"/>
      <c r="N31" s="125"/>
      <c r="O31" t="s">
        <v>1006</v>
      </c>
      <c r="P31" s="130" t="s">
        <v>587</v>
      </c>
      <c r="Q31" s="165"/>
      <c r="R31" s="183"/>
      <c r="S31" s="195"/>
      <c r="T31" s="244" t="s">
        <v>820</v>
      </c>
      <c r="AJ31" s="126"/>
      <c r="AK31" s="127"/>
      <c r="AL31" s="122"/>
      <c r="AM31" s="122"/>
      <c r="AN31" s="193"/>
    </row>
    <row r="32" spans="1:40" ht="15" customHeight="1">
      <c r="A32" s="210"/>
      <c r="B32" s="212"/>
      <c r="D32" s="121" t="s">
        <v>652</v>
      </c>
      <c r="E32" s="125" t="str">
        <f>IF(GameSheet!A33="","",GameSheet!A33)</f>
        <v>-</v>
      </c>
      <c r="J32" s="114" t="s">
        <v>653</v>
      </c>
      <c r="M32" s="125"/>
      <c r="N32" s="125"/>
      <c r="O32" t="s">
        <v>1007</v>
      </c>
      <c r="P32" s="130" t="s">
        <v>587</v>
      </c>
      <c r="Q32" s="165"/>
      <c r="R32" s="183"/>
      <c r="S32" s="195"/>
      <c r="T32" s="243" t="s">
        <v>821</v>
      </c>
      <c r="AJ32" s="126"/>
      <c r="AK32" s="127"/>
      <c r="AL32" s="165"/>
      <c r="AM32" s="165"/>
      <c r="AN32" s="193"/>
    </row>
    <row r="33" spans="1:40" ht="15" customHeight="1">
      <c r="A33" s="210"/>
      <c r="B33" s="212"/>
      <c r="D33" s="121" t="s">
        <v>654</v>
      </c>
      <c r="E33" s="121" t="s">
        <v>147</v>
      </c>
      <c r="J33" s="114" t="s">
        <v>655</v>
      </c>
      <c r="M33" s="125"/>
      <c r="N33" s="125"/>
      <c r="O33" t="s">
        <v>1008</v>
      </c>
      <c r="P33" s="130" t="s">
        <v>587</v>
      </c>
      <c r="Q33" s="165"/>
      <c r="R33" s="183"/>
      <c r="S33" s="195"/>
      <c r="T33" s="244" t="s">
        <v>822</v>
      </c>
      <c r="AJ33" s="126"/>
      <c r="AK33" s="127"/>
      <c r="AL33" s="165"/>
      <c r="AM33" s="165"/>
      <c r="AN33" s="193"/>
    </row>
    <row r="34" spans="1:40" ht="15" customHeight="1">
      <c r="A34" s="210"/>
      <c r="B34" s="212"/>
      <c r="D34" s="121" t="s">
        <v>656</v>
      </c>
      <c r="J34" s="114" t="s">
        <v>657</v>
      </c>
      <c r="M34" s="125"/>
      <c r="N34" s="125"/>
      <c r="O34" t="s">
        <v>1009</v>
      </c>
      <c r="P34" s="130" t="s">
        <v>587</v>
      </c>
      <c r="Q34" s="165"/>
      <c r="R34" s="183"/>
      <c r="S34" s="195"/>
      <c r="T34" s="243" t="s">
        <v>823</v>
      </c>
      <c r="AJ34" s="126"/>
      <c r="AK34" s="127"/>
      <c r="AL34" s="165"/>
      <c r="AM34" s="165"/>
      <c r="AN34" s="193"/>
    </row>
    <row r="35" spans="1:40" ht="15" customHeight="1">
      <c r="A35" s="210"/>
      <c r="B35" s="212"/>
      <c r="D35" s="121" t="s">
        <v>658</v>
      </c>
      <c r="J35" s="114" t="s">
        <v>659</v>
      </c>
      <c r="M35" s="125"/>
      <c r="N35" s="125"/>
      <c r="O35" t="s">
        <v>1010</v>
      </c>
      <c r="P35" s="130" t="s">
        <v>587</v>
      </c>
      <c r="Q35" s="165"/>
      <c r="R35" s="183"/>
      <c r="S35" s="195"/>
      <c r="T35" s="243" t="s">
        <v>824</v>
      </c>
      <c r="AJ35" s="126"/>
      <c r="AK35" s="127"/>
      <c r="AL35" s="165"/>
      <c r="AM35" s="165"/>
      <c r="AN35" s="193"/>
    </row>
    <row r="36" spans="1:40" ht="15" customHeight="1">
      <c r="A36" s="210"/>
      <c r="B36" s="212"/>
      <c r="D36" s="121" t="s">
        <v>660</v>
      </c>
      <c r="J36" s="114" t="s">
        <v>661</v>
      </c>
      <c r="M36" s="125"/>
      <c r="N36" s="125"/>
      <c r="O36" t="s">
        <v>1011</v>
      </c>
      <c r="P36" s="130" t="s">
        <v>587</v>
      </c>
      <c r="Q36" s="165"/>
      <c r="R36" s="183"/>
      <c r="S36" s="195"/>
      <c r="T36" s="244" t="s">
        <v>13</v>
      </c>
      <c r="AJ36" s="126"/>
      <c r="AK36" s="127"/>
      <c r="AL36" s="165"/>
      <c r="AM36" s="165"/>
      <c r="AN36" s="193"/>
    </row>
    <row r="37" spans="1:40" ht="15" customHeight="1">
      <c r="A37" s="210"/>
      <c r="B37" s="212"/>
      <c r="D37" s="121" t="s">
        <v>662</v>
      </c>
      <c r="J37" s="114" t="s">
        <v>663</v>
      </c>
      <c r="M37" s="125"/>
      <c r="N37" s="125"/>
      <c r="O37" t="s">
        <v>1012</v>
      </c>
      <c r="P37" s="130" t="s">
        <v>587</v>
      </c>
      <c r="Q37" s="165"/>
      <c r="R37" s="183"/>
      <c r="S37" s="195"/>
      <c r="T37" s="243" t="s">
        <v>14</v>
      </c>
      <c r="AJ37" s="126"/>
      <c r="AK37" s="127"/>
      <c r="AL37" s="165"/>
      <c r="AM37" s="165"/>
      <c r="AN37" s="193"/>
    </row>
    <row r="38" spans="1:40" ht="15" customHeight="1">
      <c r="A38" s="210"/>
      <c r="B38" s="212"/>
      <c r="D38" s="121" t="s">
        <v>664</v>
      </c>
      <c r="J38" s="114" t="s">
        <v>665</v>
      </c>
      <c r="M38" s="125"/>
      <c r="N38" s="125"/>
      <c r="O38" t="s">
        <v>1013</v>
      </c>
      <c r="P38" s="130" t="s">
        <v>587</v>
      </c>
      <c r="Q38" s="165"/>
      <c r="R38" s="183"/>
      <c r="S38" s="195"/>
      <c r="T38" s="243" t="s">
        <v>825</v>
      </c>
      <c r="AJ38" s="126"/>
      <c r="AK38" s="127"/>
      <c r="AL38" s="165"/>
      <c r="AM38" s="165"/>
      <c r="AN38" s="193"/>
    </row>
    <row r="39" spans="1:40" ht="15" customHeight="1">
      <c r="A39" s="210"/>
      <c r="B39" s="212"/>
      <c r="D39" s="121" t="s">
        <v>666</v>
      </c>
      <c r="J39" s="114" t="s">
        <v>667</v>
      </c>
      <c r="M39" s="125"/>
      <c r="N39" s="125"/>
      <c r="O39" s="388" t="s">
        <v>971</v>
      </c>
      <c r="P39" s="363"/>
      <c r="Q39" s="165"/>
      <c r="R39" s="183"/>
      <c r="S39" s="195"/>
      <c r="T39" s="243" t="s">
        <v>826</v>
      </c>
      <c r="AJ39" s="126"/>
      <c r="AK39" s="127"/>
      <c r="AL39" s="165"/>
      <c r="AM39" s="165"/>
      <c r="AN39" s="193"/>
    </row>
    <row r="40" spans="1:40" ht="15" customHeight="1">
      <c r="A40" s="210"/>
      <c r="B40" s="212"/>
      <c r="D40" s="121" t="s">
        <v>668</v>
      </c>
      <c r="J40" s="114" t="s">
        <v>669</v>
      </c>
      <c r="M40" s="125"/>
      <c r="N40" s="125"/>
      <c r="O40" t="s">
        <v>1014</v>
      </c>
      <c r="P40" s="130" t="s">
        <v>584</v>
      </c>
      <c r="Q40" s="165"/>
      <c r="R40" s="183"/>
      <c r="S40" s="195"/>
      <c r="T40" s="243" t="s">
        <v>898</v>
      </c>
      <c r="AJ40" s="126"/>
      <c r="AK40" s="127"/>
      <c r="AL40" s="165"/>
      <c r="AM40" s="165"/>
      <c r="AN40" s="193"/>
    </row>
    <row r="41" spans="1:40" ht="15" customHeight="1">
      <c r="A41" s="210"/>
      <c r="B41" s="212"/>
      <c r="D41" s="121" t="s">
        <v>670</v>
      </c>
      <c r="J41" s="114" t="s">
        <v>671</v>
      </c>
      <c r="M41" s="125"/>
      <c r="N41" s="125"/>
      <c r="O41" t="s">
        <v>1015</v>
      </c>
      <c r="P41" s="130" t="s">
        <v>584</v>
      </c>
      <c r="Q41" s="165"/>
      <c r="R41" s="183"/>
      <c r="S41" s="195"/>
      <c r="T41" s="244" t="s">
        <v>15</v>
      </c>
      <c r="AJ41" s="126"/>
      <c r="AK41" s="127"/>
      <c r="AL41" s="165"/>
      <c r="AM41" s="165"/>
      <c r="AN41" s="193"/>
    </row>
    <row r="42" spans="1:40" ht="15" customHeight="1">
      <c r="A42" s="210"/>
      <c r="B42" s="212"/>
      <c r="D42" s="121" t="s">
        <v>347</v>
      </c>
      <c r="J42" s="114" t="s">
        <v>672</v>
      </c>
      <c r="M42" s="125"/>
      <c r="N42" s="125"/>
      <c r="O42" t="s">
        <v>1016</v>
      </c>
      <c r="P42" s="130" t="s">
        <v>584</v>
      </c>
      <c r="Q42" s="165"/>
      <c r="R42" s="183"/>
      <c r="S42" s="195"/>
      <c r="T42" s="243" t="s">
        <v>827</v>
      </c>
      <c r="AJ42" s="126"/>
      <c r="AK42" s="127"/>
      <c r="AL42" s="165"/>
      <c r="AM42" s="165"/>
      <c r="AN42" s="193"/>
    </row>
    <row r="43" spans="1:40" ht="15" customHeight="1">
      <c r="A43" s="210"/>
      <c r="B43" s="212"/>
      <c r="D43" s="121" t="s">
        <v>348</v>
      </c>
      <c r="J43" s="114" t="s">
        <v>673</v>
      </c>
      <c r="M43" s="125"/>
      <c r="N43" s="125"/>
      <c r="O43" t="s">
        <v>1017</v>
      </c>
      <c r="P43" s="130" t="s">
        <v>584</v>
      </c>
      <c r="Q43" s="165"/>
      <c r="R43" s="183"/>
      <c r="S43" s="195"/>
      <c r="T43" s="244" t="s">
        <v>16</v>
      </c>
      <c r="AJ43" s="126"/>
      <c r="AK43" s="127"/>
      <c r="AL43" s="165"/>
      <c r="AM43" s="165"/>
      <c r="AN43" s="193"/>
    </row>
    <row r="44" spans="1:40" ht="15" customHeight="1">
      <c r="A44" s="210"/>
      <c r="B44" s="212"/>
      <c r="D44" s="121" t="s">
        <v>674</v>
      </c>
      <c r="J44" s="114" t="s">
        <v>675</v>
      </c>
      <c r="M44" s="125"/>
      <c r="N44" s="125"/>
      <c r="O44" t="s">
        <v>1018</v>
      </c>
      <c r="P44" s="130" t="s">
        <v>584</v>
      </c>
      <c r="Q44" s="165"/>
      <c r="R44" s="183"/>
      <c r="S44" s="195"/>
      <c r="T44" s="244" t="s">
        <v>828</v>
      </c>
      <c r="AJ44" s="126"/>
      <c r="AK44" s="127"/>
      <c r="AL44" s="165"/>
      <c r="AM44" s="165"/>
      <c r="AN44" s="193"/>
    </row>
    <row r="45" spans="1:40" ht="15" customHeight="1">
      <c r="A45" s="210"/>
      <c r="B45" s="212"/>
      <c r="D45" s="121" t="s">
        <v>676</v>
      </c>
      <c r="J45" s="114" t="s">
        <v>677</v>
      </c>
      <c r="M45" s="125"/>
      <c r="N45" s="125"/>
      <c r="O45" t="s">
        <v>1019</v>
      </c>
      <c r="P45" s="130" t="s">
        <v>584</v>
      </c>
      <c r="Q45" s="165"/>
      <c r="R45" s="183"/>
      <c r="S45" s="195"/>
      <c r="T45" s="244" t="s">
        <v>899</v>
      </c>
      <c r="AJ45" s="126"/>
      <c r="AK45" s="127"/>
      <c r="AL45" s="165"/>
      <c r="AM45" s="165"/>
      <c r="AN45" s="193"/>
    </row>
    <row r="46" spans="1:40" ht="15" customHeight="1">
      <c r="A46" s="210"/>
      <c r="B46" s="212"/>
      <c r="D46" s="121" t="s">
        <v>678</v>
      </c>
      <c r="J46" s="114" t="s">
        <v>679</v>
      </c>
      <c r="M46" s="125"/>
      <c r="N46" s="125"/>
      <c r="O46" t="s">
        <v>1020</v>
      </c>
      <c r="P46" s="130" t="s">
        <v>587</v>
      </c>
      <c r="Q46" s="165"/>
      <c r="R46" s="183"/>
      <c r="S46" s="195"/>
      <c r="T46" s="243" t="s">
        <v>863</v>
      </c>
      <c r="AJ46" s="126"/>
      <c r="AK46" s="127"/>
      <c r="AL46" s="165"/>
      <c r="AM46" s="165"/>
      <c r="AN46" s="193"/>
    </row>
    <row r="47" spans="1:40" ht="15" customHeight="1">
      <c r="A47" s="210"/>
      <c r="B47" s="212"/>
      <c r="D47" s="121" t="s">
        <v>680</v>
      </c>
      <c r="J47" s="114" t="s">
        <v>681</v>
      </c>
      <c r="M47" s="125"/>
      <c r="N47" s="125"/>
      <c r="O47" t="s">
        <v>1021</v>
      </c>
      <c r="P47" s="130" t="s">
        <v>587</v>
      </c>
      <c r="Q47" s="165"/>
      <c r="R47" s="183"/>
      <c r="S47" s="195"/>
      <c r="T47" s="243" t="s">
        <v>829</v>
      </c>
      <c r="AJ47" s="126"/>
      <c r="AK47" s="127"/>
      <c r="AL47" s="183"/>
      <c r="AM47" s="183"/>
      <c r="AN47" s="183"/>
    </row>
    <row r="48" spans="1:40" ht="15" customHeight="1">
      <c r="A48" s="210"/>
      <c r="B48" s="212"/>
      <c r="D48" s="121" t="s">
        <v>682</v>
      </c>
      <c r="J48" s="137" t="s">
        <v>582</v>
      </c>
      <c r="M48" s="125"/>
      <c r="N48" s="125"/>
      <c r="O48" t="s">
        <v>1022</v>
      </c>
      <c r="P48" s="130" t="s">
        <v>587</v>
      </c>
      <c r="Q48" s="165"/>
      <c r="R48" s="183"/>
      <c r="S48" s="195"/>
      <c r="T48" s="240" t="s">
        <v>830</v>
      </c>
      <c r="AJ48" s="126"/>
      <c r="AK48" s="127"/>
      <c r="AL48" s="183"/>
      <c r="AM48" s="183"/>
      <c r="AN48" s="183"/>
    </row>
    <row r="49" spans="1:40" ht="15" customHeight="1">
      <c r="A49" s="210"/>
      <c r="B49" s="212"/>
      <c r="D49" s="121" t="s">
        <v>683</v>
      </c>
      <c r="M49" s="125"/>
      <c r="N49" s="125"/>
      <c r="O49" t="s">
        <v>1023</v>
      </c>
      <c r="P49" s="130" t="s">
        <v>587</v>
      </c>
      <c r="Q49" s="165"/>
      <c r="R49" s="183"/>
      <c r="S49" s="195"/>
      <c r="T49" s="244" t="s">
        <v>624</v>
      </c>
      <c r="AJ49" s="126"/>
      <c r="AK49" s="127"/>
      <c r="AL49" s="183"/>
      <c r="AM49" s="183"/>
      <c r="AN49" s="183"/>
    </row>
    <row r="50" spans="1:40" ht="15" customHeight="1">
      <c r="A50" s="210"/>
      <c r="B50" s="212"/>
      <c r="D50" s="121" t="s">
        <v>684</v>
      </c>
      <c r="M50" s="125"/>
      <c r="N50" s="125"/>
      <c r="O50" t="s">
        <v>1024</v>
      </c>
      <c r="P50" s="130" t="s">
        <v>587</v>
      </c>
      <c r="Q50" s="165"/>
      <c r="R50" s="183"/>
      <c r="S50" s="195"/>
      <c r="T50" s="244" t="s">
        <v>831</v>
      </c>
      <c r="AJ50" s="126"/>
      <c r="AK50" s="127"/>
      <c r="AL50" s="183"/>
      <c r="AM50" s="183"/>
      <c r="AN50" s="183"/>
    </row>
    <row r="51" spans="1:40" ht="15" customHeight="1">
      <c r="A51" s="210"/>
      <c r="B51" s="212"/>
      <c r="D51" s="121" t="s">
        <v>685</v>
      </c>
      <c r="E51" s="139"/>
      <c r="F51" s="140"/>
      <c r="G51" s="141"/>
      <c r="J51" s="142"/>
      <c r="L51" s="250"/>
      <c r="M51" s="125"/>
      <c r="N51" s="125"/>
      <c r="O51" t="s">
        <v>1025</v>
      </c>
      <c r="P51" s="130" t="s">
        <v>587</v>
      </c>
      <c r="R51" s="183"/>
      <c r="S51" s="195"/>
      <c r="T51" s="242" t="s">
        <v>832</v>
      </c>
      <c r="AJ51" s="126"/>
      <c r="AK51" s="127"/>
      <c r="AL51" s="183"/>
      <c r="AM51" s="183"/>
      <c r="AN51" s="183"/>
    </row>
    <row r="52" spans="1:40" ht="15" customHeight="1">
      <c r="A52" s="210"/>
      <c r="B52" s="212"/>
      <c r="D52" s="121" t="s">
        <v>686</v>
      </c>
      <c r="E52" s="139"/>
      <c r="F52" s="140"/>
      <c r="G52" s="141"/>
      <c r="M52" s="125"/>
      <c r="N52" s="125"/>
      <c r="O52" t="s">
        <v>1026</v>
      </c>
      <c r="P52" s="130" t="s">
        <v>587</v>
      </c>
      <c r="R52" s="183"/>
      <c r="S52" s="195"/>
      <c r="T52" s="243" t="s">
        <v>17</v>
      </c>
      <c r="AJ52" s="126"/>
      <c r="AK52" s="127"/>
      <c r="AL52" s="183"/>
      <c r="AM52" s="183"/>
      <c r="AN52" s="183"/>
    </row>
    <row r="53" spans="1:40" ht="15" customHeight="1">
      <c r="A53" s="210"/>
      <c r="B53" s="212"/>
      <c r="D53" s="121" t="s">
        <v>687</v>
      </c>
      <c r="E53" s="139"/>
      <c r="F53" s="140"/>
      <c r="G53" s="141"/>
      <c r="L53" s="250"/>
      <c r="M53" s="125"/>
      <c r="N53" s="125"/>
      <c r="O53" t="s">
        <v>1027</v>
      </c>
      <c r="P53" s="130" t="s">
        <v>587</v>
      </c>
      <c r="Q53" s="165"/>
      <c r="R53" s="183"/>
      <c r="S53" s="195"/>
      <c r="T53" s="243" t="s">
        <v>833</v>
      </c>
      <c r="AJ53" s="126"/>
      <c r="AK53" s="127"/>
      <c r="AL53" s="183"/>
      <c r="AM53" s="183"/>
      <c r="AN53" s="183"/>
    </row>
    <row r="54" spans="1:40" ht="15" customHeight="1">
      <c r="A54" s="210"/>
      <c r="B54" s="212"/>
      <c r="D54" s="121" t="s">
        <v>688</v>
      </c>
      <c r="E54" s="139"/>
      <c r="F54" s="140"/>
      <c r="G54" s="141"/>
      <c r="L54" s="250"/>
      <c r="M54" s="125"/>
      <c r="N54" s="125"/>
      <c r="O54" t="s">
        <v>1028</v>
      </c>
      <c r="P54" s="130" t="s">
        <v>587</v>
      </c>
      <c r="Q54" s="165"/>
      <c r="R54" s="183"/>
      <c r="S54" s="195"/>
      <c r="T54" s="243" t="s">
        <v>864</v>
      </c>
      <c r="AJ54" s="126"/>
      <c r="AK54" s="127"/>
      <c r="AL54" s="183"/>
      <c r="AM54" s="183"/>
      <c r="AN54" s="183"/>
    </row>
    <row r="55" spans="1:40" ht="15" customHeight="1">
      <c r="A55" s="210"/>
      <c r="B55" s="212"/>
      <c r="D55" s="121" t="s">
        <v>689</v>
      </c>
      <c r="E55" s="139"/>
      <c r="F55" s="140"/>
      <c r="G55" s="141"/>
      <c r="J55" s="143"/>
      <c r="L55" s="250"/>
      <c r="M55" s="125"/>
      <c r="N55" s="125"/>
      <c r="O55" t="s">
        <v>1029</v>
      </c>
      <c r="P55" s="130" t="s">
        <v>587</v>
      </c>
      <c r="Q55" s="165"/>
      <c r="R55" s="183"/>
      <c r="S55" s="195"/>
      <c r="T55" s="243" t="s">
        <v>834</v>
      </c>
      <c r="AJ55" s="126"/>
      <c r="AK55" s="127"/>
      <c r="AL55" s="183"/>
      <c r="AM55" s="183"/>
      <c r="AN55" s="183"/>
    </row>
    <row r="56" spans="1:40" ht="15" customHeight="1">
      <c r="A56" s="210"/>
      <c r="B56" s="212"/>
      <c r="D56" s="121" t="s">
        <v>690</v>
      </c>
      <c r="E56" s="139"/>
      <c r="F56" s="140"/>
      <c r="G56" s="141"/>
      <c r="J56" s="143"/>
      <c r="L56" s="250"/>
      <c r="M56" s="125"/>
      <c r="N56" s="125"/>
      <c r="O56" s="388" t="s">
        <v>972</v>
      </c>
      <c r="P56" s="389"/>
      <c r="Q56" s="165"/>
      <c r="R56" s="183"/>
      <c r="S56" s="195"/>
      <c r="T56" s="244"/>
      <c r="AJ56" s="126"/>
      <c r="AK56" s="127"/>
      <c r="AL56" s="183"/>
      <c r="AM56" s="183"/>
      <c r="AN56" s="183"/>
    </row>
    <row r="57" spans="1:40" ht="15" customHeight="1">
      <c r="A57" s="210"/>
      <c r="B57" s="212"/>
      <c r="D57" s="121" t="s">
        <v>691</v>
      </c>
      <c r="E57" s="139"/>
      <c r="F57" s="140"/>
      <c r="G57" s="141"/>
      <c r="J57" s="143"/>
      <c r="L57" s="250"/>
      <c r="M57" s="125"/>
      <c r="N57" s="125"/>
      <c r="O57" t="s">
        <v>1030</v>
      </c>
      <c r="P57" s="130" t="s">
        <v>584</v>
      </c>
      <c r="Q57" s="165"/>
      <c r="R57" s="183"/>
      <c r="S57" s="195"/>
      <c r="T57" s="243"/>
      <c r="AJ57" s="126"/>
      <c r="AK57" s="127"/>
      <c r="AL57" s="183"/>
      <c r="AM57" s="183"/>
      <c r="AN57" s="183"/>
    </row>
    <row r="58" spans="1:40" ht="15" customHeight="1">
      <c r="A58" s="210"/>
      <c r="B58" s="212"/>
      <c r="D58" s="121" t="s">
        <v>692</v>
      </c>
      <c r="E58" s="139"/>
      <c r="F58" s="140"/>
      <c r="G58" s="141"/>
      <c r="J58" s="143"/>
      <c r="M58" s="125"/>
      <c r="N58" s="125"/>
      <c r="O58" t="s">
        <v>1031</v>
      </c>
      <c r="P58" s="130" t="s">
        <v>584</v>
      </c>
      <c r="Q58" s="165"/>
      <c r="R58" s="183"/>
      <c r="S58" s="195"/>
      <c r="T58" s="244"/>
      <c r="AJ58" s="126"/>
      <c r="AK58" s="127"/>
      <c r="AL58" s="183"/>
      <c r="AM58" s="183"/>
      <c r="AN58" s="193"/>
    </row>
    <row r="59" spans="1:40" ht="15" customHeight="1">
      <c r="A59" s="210"/>
      <c r="B59" s="212"/>
      <c r="D59" s="121" t="s">
        <v>693</v>
      </c>
      <c r="E59" s="139"/>
      <c r="F59" s="140"/>
      <c r="G59" s="141"/>
      <c r="J59" s="143"/>
      <c r="L59" s="250"/>
      <c r="M59" s="125"/>
      <c r="N59" s="125"/>
      <c r="O59" t="s">
        <v>1032</v>
      </c>
      <c r="P59" s="130" t="s">
        <v>584</v>
      </c>
      <c r="Q59" s="165"/>
      <c r="R59" s="183"/>
      <c r="S59" s="195"/>
      <c r="AJ59" s="126"/>
      <c r="AK59" s="127"/>
      <c r="AL59" s="183"/>
      <c r="AM59" s="183"/>
      <c r="AN59" s="193"/>
    </row>
    <row r="60" spans="1:40" ht="15" customHeight="1">
      <c r="A60" s="210"/>
      <c r="B60" s="212"/>
      <c r="D60" s="121" t="s">
        <v>694</v>
      </c>
      <c r="E60" s="139"/>
      <c r="F60" s="140"/>
      <c r="G60" s="141"/>
      <c r="J60" s="143"/>
      <c r="M60" s="125"/>
      <c r="N60" s="125"/>
      <c r="O60" t="s">
        <v>1033</v>
      </c>
      <c r="P60" s="130" t="s">
        <v>584</v>
      </c>
      <c r="Q60" s="165"/>
      <c r="R60" s="183"/>
      <c r="S60" s="165"/>
      <c r="T60" s="243"/>
      <c r="AJ60" s="126"/>
      <c r="AK60" s="127"/>
      <c r="AL60" s="183"/>
      <c r="AM60" s="183"/>
      <c r="AN60" s="193"/>
    </row>
    <row r="61" spans="1:40" ht="15" customHeight="1">
      <c r="A61" s="210"/>
      <c r="B61" s="212"/>
      <c r="D61" s="121" t="s">
        <v>695</v>
      </c>
      <c r="E61" s="139"/>
      <c r="F61" s="140"/>
      <c r="G61" s="141"/>
      <c r="J61" s="143"/>
      <c r="L61" s="250"/>
      <c r="M61" s="125"/>
      <c r="N61" s="125"/>
      <c r="O61" t="s">
        <v>1034</v>
      </c>
      <c r="P61" s="130" t="s">
        <v>584</v>
      </c>
      <c r="Q61" s="165"/>
      <c r="R61" s="183"/>
      <c r="S61" s="195"/>
      <c r="T61" s="244"/>
      <c r="AJ61" s="126"/>
      <c r="AK61" s="127"/>
      <c r="AL61" s="183"/>
      <c r="AM61" s="183"/>
      <c r="AN61" s="193"/>
    </row>
    <row r="62" spans="1:40" ht="15" customHeight="1">
      <c r="A62" s="210"/>
      <c r="B62" s="212"/>
      <c r="D62" s="121" t="s">
        <v>696</v>
      </c>
      <c r="L62" s="250"/>
      <c r="M62" s="125"/>
      <c r="N62" s="125"/>
      <c r="O62" t="s">
        <v>1035</v>
      </c>
      <c r="P62" s="130" t="s">
        <v>584</v>
      </c>
      <c r="Q62" s="165"/>
      <c r="R62" s="183"/>
      <c r="S62" s="184"/>
      <c r="T62" s="243"/>
      <c r="AJ62" s="126"/>
      <c r="AK62" s="127"/>
      <c r="AL62" s="122"/>
      <c r="AM62" s="122"/>
      <c r="AN62" s="193"/>
    </row>
    <row r="63" spans="1:40" ht="15" customHeight="1">
      <c r="A63" s="210"/>
      <c r="B63" s="212"/>
      <c r="D63" s="121" t="s">
        <v>697</v>
      </c>
      <c r="L63" s="251"/>
      <c r="M63" s="144"/>
      <c r="N63" s="125"/>
      <c r="O63" t="s">
        <v>1036</v>
      </c>
      <c r="P63" s="130" t="s">
        <v>584</v>
      </c>
      <c r="Q63" s="165"/>
      <c r="R63" s="183"/>
      <c r="S63" s="184"/>
      <c r="T63" s="243"/>
      <c r="AJ63" s="126"/>
      <c r="AK63" s="127"/>
      <c r="AL63" s="165"/>
      <c r="AM63" s="165"/>
      <c r="AN63" s="193"/>
    </row>
    <row r="64" spans="1:40" ht="15" customHeight="1">
      <c r="A64" s="210"/>
      <c r="B64" s="212"/>
      <c r="D64" s="121" t="s">
        <v>698</v>
      </c>
      <c r="L64" s="251"/>
      <c r="M64" s="144"/>
      <c r="N64" s="125"/>
      <c r="O64" t="s">
        <v>1037</v>
      </c>
      <c r="P64" s="130" t="s">
        <v>584</v>
      </c>
      <c r="Q64" s="165"/>
      <c r="R64" s="183"/>
      <c r="S64" s="184"/>
      <c r="T64" s="244"/>
      <c r="AJ64" s="126"/>
      <c r="AK64" s="127"/>
      <c r="AL64" s="165"/>
      <c r="AM64" s="165"/>
      <c r="AN64" s="193"/>
    </row>
    <row r="65" spans="1:40" ht="15" customHeight="1">
      <c r="A65" s="210"/>
      <c r="B65" s="212"/>
      <c r="D65" s="121" t="s">
        <v>699</v>
      </c>
      <c r="L65" s="251"/>
      <c r="M65" s="144"/>
      <c r="N65" s="125"/>
      <c r="O65" t="s">
        <v>1038</v>
      </c>
      <c r="P65" s="130" t="s">
        <v>584</v>
      </c>
      <c r="Q65" s="165"/>
      <c r="R65" s="183"/>
      <c r="S65" s="184"/>
      <c r="T65" s="244"/>
      <c r="AJ65" s="126"/>
      <c r="AK65" s="127"/>
      <c r="AL65" s="165"/>
      <c r="AM65" s="165"/>
      <c r="AN65" s="193"/>
    </row>
    <row r="66" spans="1:40" ht="15" customHeight="1">
      <c r="A66" s="210"/>
      <c r="B66" s="212"/>
      <c r="D66" s="121" t="s">
        <v>700</v>
      </c>
      <c r="L66" s="251"/>
      <c r="M66" s="144"/>
      <c r="N66" s="125"/>
      <c r="O66" t="s">
        <v>1039</v>
      </c>
      <c r="P66" s="130" t="s">
        <v>584</v>
      </c>
      <c r="Q66" s="165"/>
      <c r="R66" s="183"/>
      <c r="S66" s="184"/>
      <c r="T66" s="243"/>
      <c r="AJ66" s="126"/>
      <c r="AK66" s="127"/>
      <c r="AL66" s="165"/>
      <c r="AM66" s="165"/>
      <c r="AN66" s="193"/>
    </row>
    <row r="67" spans="1:40" ht="15" customHeight="1">
      <c r="A67" s="210"/>
      <c r="B67" s="212"/>
      <c r="D67" s="121" t="s">
        <v>701</v>
      </c>
      <c r="L67" s="250"/>
      <c r="M67" s="125"/>
      <c r="N67" s="125"/>
      <c r="O67" t="s">
        <v>1040</v>
      </c>
      <c r="P67" s="130" t="s">
        <v>587</v>
      </c>
      <c r="Q67" s="165"/>
      <c r="R67" s="183"/>
      <c r="S67" s="184"/>
      <c r="T67" s="244"/>
      <c r="AJ67" s="126"/>
      <c r="AK67" s="127"/>
      <c r="AL67" s="165"/>
      <c r="AM67" s="165"/>
      <c r="AN67" s="184"/>
    </row>
    <row r="68" spans="1:40" ht="15" customHeight="1">
      <c r="A68" s="210"/>
      <c r="B68" s="212"/>
      <c r="D68" s="121" t="s">
        <v>702</v>
      </c>
      <c r="L68" s="250"/>
      <c r="M68" s="125"/>
      <c r="N68" s="125"/>
      <c r="O68" t="s">
        <v>1041</v>
      </c>
      <c r="P68" s="130" t="s">
        <v>587</v>
      </c>
      <c r="Q68" s="165"/>
      <c r="R68" s="183"/>
      <c r="S68" s="184"/>
      <c r="T68" s="244"/>
      <c r="AJ68" s="126"/>
      <c r="AK68" s="127"/>
      <c r="AL68" s="165"/>
      <c r="AM68" s="165"/>
      <c r="AN68" s="122"/>
    </row>
    <row r="69" spans="1:40" ht="15" customHeight="1">
      <c r="A69" s="210"/>
      <c r="B69" s="212"/>
      <c r="D69" s="121" t="s">
        <v>703</v>
      </c>
      <c r="L69" s="250"/>
      <c r="M69" s="125"/>
      <c r="N69" s="125"/>
      <c r="O69" t="s">
        <v>1042</v>
      </c>
      <c r="P69" s="130" t="s">
        <v>587</v>
      </c>
      <c r="Q69" s="165"/>
      <c r="R69" s="183"/>
      <c r="S69" s="184"/>
      <c r="T69" s="244"/>
      <c r="AJ69" s="126"/>
      <c r="AK69" s="127"/>
      <c r="AL69" s="165"/>
      <c r="AM69" s="165"/>
      <c r="AN69" s="122"/>
    </row>
    <row r="70" spans="1:40" ht="15" customHeight="1">
      <c r="A70" s="210"/>
      <c r="B70" s="212"/>
      <c r="D70" s="121" t="s">
        <v>704</v>
      </c>
      <c r="L70" s="250"/>
      <c r="M70" s="125"/>
      <c r="N70" s="125"/>
      <c r="O70" t="s">
        <v>1043</v>
      </c>
      <c r="P70" s="130" t="s">
        <v>587</v>
      </c>
      <c r="Q70" s="165"/>
      <c r="R70" s="183"/>
      <c r="S70" s="184"/>
      <c r="T70" s="244"/>
      <c r="AJ70" s="126"/>
      <c r="AK70" s="127"/>
      <c r="AL70" s="165"/>
      <c r="AM70" s="165"/>
      <c r="AN70" s="122"/>
    </row>
    <row r="71" spans="1:40" ht="15" customHeight="1">
      <c r="A71" s="210"/>
      <c r="B71" s="212"/>
      <c r="D71" s="121" t="s">
        <v>705</v>
      </c>
      <c r="L71" s="250"/>
      <c r="M71" s="125"/>
      <c r="N71" s="125"/>
      <c r="O71" t="s">
        <v>1044</v>
      </c>
      <c r="P71" s="130" t="s">
        <v>587</v>
      </c>
      <c r="Q71" s="165"/>
      <c r="R71" s="183"/>
      <c r="S71" s="184"/>
      <c r="T71" s="243"/>
      <c r="AJ71" s="126"/>
      <c r="AK71" s="127"/>
      <c r="AL71" s="165"/>
      <c r="AM71" s="165"/>
      <c r="AN71" s="184"/>
    </row>
    <row r="72" spans="1:40" ht="15" customHeight="1">
      <c r="A72" s="210"/>
      <c r="B72" s="212"/>
      <c r="D72" s="121" t="s">
        <v>706</v>
      </c>
      <c r="L72" s="250"/>
      <c r="M72" s="125"/>
      <c r="N72" s="125"/>
      <c r="O72" t="s">
        <v>1045</v>
      </c>
      <c r="P72" s="130" t="s">
        <v>587</v>
      </c>
      <c r="Q72" s="165"/>
      <c r="R72" s="183"/>
      <c r="S72" s="184"/>
      <c r="T72" s="243"/>
      <c r="AJ72" s="126"/>
      <c r="AK72" s="127"/>
      <c r="AL72" s="165"/>
      <c r="AM72" s="165"/>
      <c r="AN72" s="193"/>
    </row>
    <row r="73" spans="1:40" ht="15" customHeight="1">
      <c r="A73" s="210"/>
      <c r="B73" s="212"/>
      <c r="D73" s="121" t="s">
        <v>707</v>
      </c>
      <c r="L73" s="250"/>
      <c r="M73" s="125"/>
      <c r="N73" s="125"/>
      <c r="O73" t="s">
        <v>1046</v>
      </c>
      <c r="P73" s="130" t="s">
        <v>587</v>
      </c>
      <c r="Q73" s="165"/>
      <c r="R73" s="183"/>
      <c r="S73" s="184"/>
      <c r="T73" s="244"/>
      <c r="AJ73" s="126"/>
      <c r="AK73" s="127"/>
      <c r="AL73" s="165"/>
      <c r="AM73" s="165"/>
      <c r="AN73" s="193"/>
    </row>
    <row r="74" spans="1:40" ht="15" customHeight="1">
      <c r="A74" s="210"/>
      <c r="B74" s="212"/>
      <c r="D74" s="121" t="s">
        <v>708</v>
      </c>
      <c r="L74" s="250"/>
      <c r="M74" s="125"/>
      <c r="N74" s="125"/>
      <c r="O74" t="s">
        <v>1047</v>
      </c>
      <c r="P74" s="130" t="s">
        <v>587</v>
      </c>
      <c r="Q74" s="165"/>
      <c r="R74" s="183"/>
      <c r="S74" s="184"/>
      <c r="T74" s="240"/>
      <c r="AJ74" s="126"/>
      <c r="AK74" s="127"/>
      <c r="AL74" s="165"/>
      <c r="AM74" s="165"/>
      <c r="AN74" s="193"/>
    </row>
    <row r="75" spans="1:40" ht="15" customHeight="1">
      <c r="A75" s="210"/>
      <c r="B75" s="212"/>
      <c r="D75" s="121" t="s">
        <v>709</v>
      </c>
      <c r="L75" s="250"/>
      <c r="M75" s="125"/>
      <c r="N75" s="125"/>
      <c r="O75" t="s">
        <v>1048</v>
      </c>
      <c r="P75" s="130" t="s">
        <v>587</v>
      </c>
      <c r="Q75" s="165"/>
      <c r="R75" s="183"/>
      <c r="S75" s="184"/>
      <c r="T75" s="244"/>
      <c r="AJ75" s="126"/>
      <c r="AK75" s="127"/>
      <c r="AL75" s="165"/>
      <c r="AM75" s="165"/>
      <c r="AN75" s="193"/>
    </row>
    <row r="76" spans="1:40" ht="15" customHeight="1">
      <c r="A76" s="210"/>
      <c r="B76" s="212"/>
      <c r="D76" s="121" t="s">
        <v>710</v>
      </c>
      <c r="L76" s="250"/>
      <c r="M76" s="125"/>
      <c r="N76" s="125"/>
      <c r="O76" t="s">
        <v>1049</v>
      </c>
      <c r="P76" s="130" t="s">
        <v>587</v>
      </c>
      <c r="Q76" s="165"/>
      <c r="R76" s="183"/>
      <c r="S76" s="184"/>
      <c r="T76" s="243"/>
      <c r="AJ76" s="126"/>
      <c r="AK76" s="127"/>
      <c r="AL76" s="165"/>
      <c r="AM76" s="165"/>
      <c r="AN76" s="193"/>
    </row>
    <row r="77" spans="1:40" ht="15" customHeight="1">
      <c r="A77" s="210"/>
      <c r="B77" s="212"/>
      <c r="D77" s="121" t="s">
        <v>711</v>
      </c>
      <c r="L77" s="250"/>
      <c r="M77" s="125"/>
      <c r="N77" s="125"/>
      <c r="O77" t="s">
        <v>1050</v>
      </c>
      <c r="P77" s="130" t="s">
        <v>587</v>
      </c>
      <c r="Q77" s="165"/>
      <c r="R77" s="183"/>
      <c r="S77" s="184"/>
      <c r="T77" s="243"/>
      <c r="AJ77" s="126"/>
      <c r="AK77" s="127"/>
      <c r="AL77" s="165"/>
      <c r="AM77" s="165"/>
      <c r="AN77" s="193"/>
    </row>
    <row r="78" spans="1:40" ht="15" customHeight="1">
      <c r="A78" s="210"/>
      <c r="B78" s="212"/>
      <c r="D78" s="121" t="s">
        <v>712</v>
      </c>
      <c r="L78" s="250"/>
      <c r="M78" s="125"/>
      <c r="N78" s="125"/>
      <c r="O78" t="s">
        <v>1051</v>
      </c>
      <c r="P78" s="130" t="s">
        <v>587</v>
      </c>
      <c r="Q78" s="165"/>
      <c r="R78" s="183"/>
      <c r="S78" s="184"/>
      <c r="T78" s="244"/>
      <c r="AJ78" s="126"/>
      <c r="AK78" s="127"/>
      <c r="AL78" s="165"/>
      <c r="AM78" s="165"/>
      <c r="AN78" s="193"/>
    </row>
    <row r="79" spans="1:40" ht="15" customHeight="1">
      <c r="A79" s="210"/>
      <c r="B79" s="212"/>
      <c r="D79" s="121" t="s">
        <v>713</v>
      </c>
      <c r="L79" s="250"/>
      <c r="M79" s="125"/>
      <c r="N79" s="125"/>
      <c r="O79" t="s">
        <v>1052</v>
      </c>
      <c r="P79" s="130" t="s">
        <v>587</v>
      </c>
      <c r="Q79" s="165"/>
      <c r="R79" s="183"/>
      <c r="S79" s="184"/>
      <c r="T79" s="243"/>
      <c r="AJ79" s="126"/>
      <c r="AK79" s="127"/>
      <c r="AL79" s="165"/>
      <c r="AM79" s="165"/>
      <c r="AN79" s="193"/>
    </row>
    <row r="80" spans="1:40" ht="15" customHeight="1">
      <c r="A80" s="210"/>
      <c r="B80" s="212"/>
      <c r="D80" s="121" t="s">
        <v>714</v>
      </c>
      <c r="L80" s="250"/>
      <c r="M80" s="125"/>
      <c r="N80" s="125"/>
      <c r="O80" t="s">
        <v>1053</v>
      </c>
      <c r="P80" s="130" t="s">
        <v>587</v>
      </c>
      <c r="Q80" s="165"/>
      <c r="R80" s="183"/>
      <c r="S80" s="184"/>
      <c r="T80" s="244"/>
      <c r="AJ80" s="126"/>
      <c r="AK80" s="127"/>
      <c r="AL80" s="165"/>
      <c r="AM80" s="165"/>
      <c r="AN80" s="193"/>
    </row>
    <row r="81" spans="1:40" ht="15" customHeight="1">
      <c r="A81" s="210"/>
      <c r="B81" s="212"/>
      <c r="D81" s="121" t="s">
        <v>715</v>
      </c>
      <c r="L81" s="250"/>
      <c r="M81" s="125"/>
      <c r="N81" s="125"/>
      <c r="O81" t="s">
        <v>1115</v>
      </c>
      <c r="P81" s="130" t="s">
        <v>587</v>
      </c>
      <c r="Q81" s="165"/>
      <c r="R81" s="183"/>
      <c r="S81" s="184"/>
      <c r="T81" s="243"/>
      <c r="AJ81" s="126"/>
      <c r="AK81" s="127"/>
      <c r="AL81" s="122"/>
      <c r="AM81" s="122"/>
      <c r="AN81" s="193"/>
    </row>
    <row r="82" spans="1:40" ht="15" customHeight="1">
      <c r="A82" s="210"/>
      <c r="B82" s="212"/>
      <c r="D82" s="121" t="s">
        <v>716</v>
      </c>
      <c r="L82" s="250"/>
      <c r="M82" s="125"/>
      <c r="N82" s="125"/>
      <c r="O82" s="388" t="s">
        <v>973</v>
      </c>
      <c r="P82" s="389"/>
      <c r="Q82" s="165"/>
      <c r="R82" s="183"/>
      <c r="S82" s="184"/>
      <c r="T82" s="243"/>
      <c r="AJ82" s="126"/>
      <c r="AK82" s="127"/>
      <c r="AL82" s="122"/>
      <c r="AM82" s="122"/>
      <c r="AN82" s="193"/>
    </row>
    <row r="83" spans="1:40" ht="15" customHeight="1">
      <c r="A83" s="210"/>
      <c r="B83" s="212"/>
      <c r="D83" s="121" t="s">
        <v>717</v>
      </c>
      <c r="L83" s="250"/>
      <c r="M83" s="125"/>
      <c r="N83" s="125"/>
      <c r="O83" t="s">
        <v>979</v>
      </c>
      <c r="P83" s="130" t="s">
        <v>584</v>
      </c>
      <c r="Q83" s="165"/>
      <c r="R83" s="183"/>
      <c r="S83" s="184"/>
      <c r="T83" s="244"/>
      <c r="AJ83" s="126"/>
      <c r="AK83" s="127"/>
      <c r="AL83" s="122"/>
      <c r="AM83" s="122"/>
      <c r="AN83" s="193"/>
    </row>
    <row r="84" spans="1:40" ht="15" customHeight="1">
      <c r="A84" s="210"/>
      <c r="B84" s="212"/>
      <c r="D84" s="121" t="s">
        <v>718</v>
      </c>
      <c r="L84" s="250"/>
      <c r="M84" s="125"/>
      <c r="N84" s="125"/>
      <c r="O84" t="s">
        <v>981</v>
      </c>
      <c r="P84" s="130" t="s">
        <v>584</v>
      </c>
      <c r="Q84" s="165"/>
      <c r="R84" s="183"/>
      <c r="S84" s="184"/>
      <c r="T84" s="244"/>
      <c r="AJ84" s="126"/>
      <c r="AK84" s="127"/>
      <c r="AL84" s="165"/>
      <c r="AM84" s="165"/>
      <c r="AN84" s="184"/>
    </row>
    <row r="85" spans="1:40" ht="15" customHeight="1">
      <c r="A85" s="210"/>
      <c r="B85" s="212"/>
      <c r="D85" s="121" t="s">
        <v>719</v>
      </c>
      <c r="L85" s="250"/>
      <c r="M85" s="125"/>
      <c r="N85" s="125"/>
      <c r="O85" t="s">
        <v>1054</v>
      </c>
      <c r="P85" s="130" t="s">
        <v>584</v>
      </c>
      <c r="Q85" s="165"/>
      <c r="R85" s="183"/>
      <c r="S85" s="183"/>
      <c r="T85" s="244"/>
      <c r="AJ85" s="126"/>
      <c r="AK85" s="127"/>
      <c r="AL85" s="165"/>
      <c r="AM85" s="165"/>
      <c r="AN85" s="193"/>
    </row>
    <row r="86" spans="1:40" ht="15" customHeight="1">
      <c r="A86" s="210"/>
      <c r="B86" s="212"/>
      <c r="D86" s="121" t="s">
        <v>720</v>
      </c>
      <c r="L86" s="250"/>
      <c r="M86" s="125"/>
      <c r="N86" s="125"/>
      <c r="O86" t="s">
        <v>1055</v>
      </c>
      <c r="P86" s="130" t="s">
        <v>584</v>
      </c>
      <c r="Q86" s="165"/>
      <c r="R86" s="183"/>
      <c r="S86" s="183"/>
      <c r="T86" s="243"/>
      <c r="AJ86" s="126"/>
      <c r="AK86" s="127"/>
      <c r="AL86" s="165"/>
      <c r="AM86" s="165"/>
      <c r="AN86" s="193"/>
    </row>
    <row r="87" spans="1:40" ht="15" customHeight="1">
      <c r="D87" s="121" t="s">
        <v>721</v>
      </c>
      <c r="L87" s="250"/>
      <c r="M87" s="125"/>
      <c r="N87" s="125"/>
      <c r="O87" t="s">
        <v>982</v>
      </c>
      <c r="P87" s="130" t="s">
        <v>584</v>
      </c>
      <c r="Q87" s="165"/>
      <c r="R87" s="183"/>
      <c r="S87" s="183"/>
      <c r="T87" s="244"/>
      <c r="AJ87" s="126"/>
      <c r="AK87" s="127"/>
      <c r="AL87" s="165"/>
      <c r="AM87" s="165"/>
      <c r="AN87" s="184"/>
    </row>
    <row r="88" spans="1:40" ht="15" customHeight="1">
      <c r="A88" s="210"/>
      <c r="B88" s="212"/>
      <c r="D88" s="121" t="s">
        <v>722</v>
      </c>
      <c r="L88" s="250"/>
      <c r="M88" s="125"/>
      <c r="N88" s="125"/>
      <c r="O88" t="s">
        <v>1056</v>
      </c>
      <c r="P88" s="130" t="s">
        <v>584</v>
      </c>
      <c r="Q88" s="165"/>
      <c r="R88" s="183"/>
      <c r="S88" s="183"/>
      <c r="T88" s="244"/>
      <c r="AJ88" s="126"/>
      <c r="AK88" s="127"/>
      <c r="AL88" s="165"/>
      <c r="AM88" s="165"/>
      <c r="AN88" s="193"/>
    </row>
    <row r="89" spans="1:40" ht="15" customHeight="1">
      <c r="A89" s="210"/>
      <c r="B89" s="212"/>
      <c r="D89" s="121" t="s">
        <v>723</v>
      </c>
      <c r="L89" s="250"/>
      <c r="M89" s="125"/>
      <c r="N89" s="125"/>
      <c r="O89" t="s">
        <v>1057</v>
      </c>
      <c r="P89" s="130" t="s">
        <v>587</v>
      </c>
      <c r="Q89" s="165"/>
      <c r="R89" s="183"/>
      <c r="S89" s="183"/>
      <c r="T89" s="244"/>
      <c r="AJ89" s="126"/>
      <c r="AK89" s="127"/>
      <c r="AL89" s="165"/>
      <c r="AM89" s="165"/>
      <c r="AN89" s="193"/>
    </row>
    <row r="90" spans="1:40" ht="15" customHeight="1">
      <c r="A90" s="210"/>
      <c r="B90" s="212"/>
      <c r="D90" s="121" t="s">
        <v>724</v>
      </c>
      <c r="L90" s="250"/>
      <c r="M90" s="125"/>
      <c r="N90" s="125"/>
      <c r="O90" t="s">
        <v>1058</v>
      </c>
      <c r="P90" s="130" t="s">
        <v>587</v>
      </c>
      <c r="Q90" s="165"/>
      <c r="R90" s="183"/>
      <c r="S90" s="183"/>
      <c r="T90" s="244"/>
      <c r="AJ90" s="126"/>
      <c r="AK90" s="127"/>
      <c r="AL90" s="165"/>
      <c r="AM90" s="165"/>
      <c r="AN90" s="193"/>
    </row>
    <row r="91" spans="1:40" ht="15" customHeight="1">
      <c r="A91" s="210"/>
      <c r="B91" s="212"/>
      <c r="D91" s="121" t="s">
        <v>725</v>
      </c>
      <c r="L91" s="250"/>
      <c r="M91" s="125"/>
      <c r="N91" s="125"/>
      <c r="O91" t="s">
        <v>1059</v>
      </c>
      <c r="P91" s="130" t="s">
        <v>587</v>
      </c>
      <c r="Q91" s="165"/>
      <c r="R91" s="183"/>
      <c r="S91" s="183"/>
      <c r="T91" s="244"/>
      <c r="AJ91" s="126"/>
      <c r="AK91" s="127"/>
      <c r="AL91" s="165"/>
      <c r="AM91" s="165"/>
      <c r="AN91" s="193"/>
    </row>
    <row r="92" spans="1:40" ht="15" customHeight="1">
      <c r="A92" s="210"/>
      <c r="B92" s="212"/>
      <c r="D92" s="121" t="s">
        <v>726</v>
      </c>
      <c r="L92" s="250"/>
      <c r="M92" s="125"/>
      <c r="N92" s="125"/>
      <c r="O92" t="s">
        <v>1060</v>
      </c>
      <c r="P92" s="130" t="s">
        <v>587</v>
      </c>
      <c r="Q92" s="165"/>
      <c r="R92" s="183"/>
      <c r="S92" s="183"/>
      <c r="T92" s="243"/>
      <c r="AJ92" s="126"/>
      <c r="AK92" s="127"/>
      <c r="AL92" s="165"/>
      <c r="AM92" s="165"/>
      <c r="AN92" s="193"/>
    </row>
    <row r="93" spans="1:40" ht="15" customHeight="1">
      <c r="A93" s="210"/>
      <c r="B93" s="212"/>
      <c r="D93" s="121" t="s">
        <v>727</v>
      </c>
      <c r="L93" s="250"/>
      <c r="M93" s="125"/>
      <c r="N93" s="125"/>
      <c r="O93" t="s">
        <v>1061</v>
      </c>
      <c r="P93" s="130" t="s">
        <v>587</v>
      </c>
      <c r="Q93" s="165"/>
      <c r="R93" s="183"/>
      <c r="S93" s="183"/>
      <c r="T93" s="243"/>
      <c r="AJ93" s="126"/>
      <c r="AK93" s="127"/>
      <c r="AL93" s="165"/>
      <c r="AM93" s="165"/>
      <c r="AN93" s="193"/>
    </row>
    <row r="94" spans="1:40" ht="15" customHeight="1">
      <c r="A94" s="210"/>
      <c r="B94" s="212"/>
      <c r="D94" s="121" t="s">
        <v>728</v>
      </c>
      <c r="L94" s="250"/>
      <c r="M94" s="125"/>
      <c r="N94" s="125"/>
      <c r="O94" t="s">
        <v>1062</v>
      </c>
      <c r="P94" s="130" t="s">
        <v>587</v>
      </c>
      <c r="Q94" s="165"/>
      <c r="R94" s="183"/>
      <c r="S94" s="183"/>
      <c r="T94" s="243"/>
      <c r="AJ94" s="126"/>
      <c r="AK94" s="127"/>
      <c r="AL94" s="165"/>
      <c r="AM94" s="165"/>
      <c r="AN94" s="193"/>
    </row>
    <row r="95" spans="1:40" ht="15" customHeight="1">
      <c r="A95" s="210"/>
      <c r="B95" s="212"/>
      <c r="D95" s="121" t="s">
        <v>729</v>
      </c>
      <c r="L95" s="250"/>
      <c r="M95" s="125"/>
      <c r="N95" s="125"/>
      <c r="O95" t="s">
        <v>1063</v>
      </c>
      <c r="P95" s="130" t="s">
        <v>587</v>
      </c>
      <c r="Q95" s="165"/>
      <c r="R95" s="183"/>
      <c r="S95" s="183"/>
      <c r="T95" s="243"/>
      <c r="AJ95" s="126"/>
      <c r="AK95" s="127"/>
      <c r="AL95" s="165"/>
      <c r="AM95" s="165"/>
      <c r="AN95" s="193"/>
    </row>
    <row r="96" spans="1:40" ht="15" customHeight="1">
      <c r="A96" s="210"/>
      <c r="B96" s="212"/>
      <c r="D96" s="121" t="s">
        <v>730</v>
      </c>
      <c r="L96" s="250"/>
      <c r="M96" s="125"/>
      <c r="N96" s="125"/>
      <c r="O96" t="s">
        <v>1064</v>
      </c>
      <c r="P96" s="130" t="s">
        <v>587</v>
      </c>
      <c r="Q96" s="165"/>
      <c r="R96" s="183"/>
      <c r="S96" s="129"/>
      <c r="T96" s="243"/>
      <c r="AJ96" s="126"/>
      <c r="AK96" s="127"/>
      <c r="AL96" s="165"/>
      <c r="AM96" s="165"/>
      <c r="AN96" s="193"/>
    </row>
    <row r="97" spans="1:40" ht="15" customHeight="1">
      <c r="A97" s="210"/>
      <c r="B97" s="212"/>
      <c r="D97" s="121" t="s">
        <v>731</v>
      </c>
      <c r="L97" s="250"/>
      <c r="M97" s="125"/>
      <c r="N97" s="125"/>
      <c r="O97" t="s">
        <v>1065</v>
      </c>
      <c r="P97" s="130" t="s">
        <v>587</v>
      </c>
      <c r="Q97" s="165"/>
      <c r="R97" s="183"/>
      <c r="S97" s="129"/>
      <c r="T97" s="243"/>
      <c r="AJ97" s="126"/>
      <c r="AK97" s="127"/>
      <c r="AL97" s="122"/>
      <c r="AM97" s="122"/>
      <c r="AN97" s="193"/>
    </row>
    <row r="98" spans="1:40" ht="15" customHeight="1">
      <c r="A98" s="210"/>
      <c r="B98" s="212"/>
      <c r="D98" s="121" t="s">
        <v>732</v>
      </c>
      <c r="L98" s="250"/>
      <c r="M98" s="125"/>
      <c r="N98" s="125"/>
      <c r="O98" t="s">
        <v>1066</v>
      </c>
      <c r="P98" s="130" t="s">
        <v>587</v>
      </c>
      <c r="Q98" s="165"/>
      <c r="R98" s="183"/>
      <c r="S98" s="128"/>
      <c r="T98" s="243"/>
      <c r="AJ98" s="126"/>
      <c r="AK98" s="127"/>
      <c r="AL98" s="122"/>
      <c r="AM98" s="122"/>
      <c r="AN98" s="193"/>
    </row>
    <row r="99" spans="1:40" ht="15" customHeight="1">
      <c r="A99" s="210"/>
      <c r="B99" s="212"/>
      <c r="D99" s="121" t="s">
        <v>733</v>
      </c>
      <c r="L99" s="250"/>
      <c r="M99" s="125"/>
      <c r="N99" s="125"/>
      <c r="O99" t="s">
        <v>1067</v>
      </c>
      <c r="P99" s="130" t="s">
        <v>587</v>
      </c>
      <c r="Q99" s="165"/>
      <c r="R99" s="183"/>
      <c r="S99" s="183"/>
      <c r="AJ99" s="126"/>
      <c r="AK99" s="127"/>
      <c r="AL99" s="122"/>
      <c r="AM99" s="122"/>
      <c r="AN99" s="193"/>
    </row>
    <row r="100" spans="1:40" ht="15" customHeight="1">
      <c r="A100" s="210"/>
      <c r="B100" s="212"/>
      <c r="D100" s="121" t="s">
        <v>734</v>
      </c>
      <c r="L100" s="250"/>
      <c r="M100" s="125"/>
      <c r="N100" s="125"/>
      <c r="O100" t="s">
        <v>1068</v>
      </c>
      <c r="P100" s="130" t="s">
        <v>587</v>
      </c>
      <c r="Q100" s="165"/>
      <c r="R100" s="183"/>
      <c r="S100" s="183"/>
      <c r="AJ100" s="126"/>
      <c r="AK100" s="127"/>
      <c r="AL100" s="122"/>
      <c r="AM100" s="122"/>
      <c r="AN100" s="193"/>
    </row>
    <row r="101" spans="1:40" ht="15" customHeight="1">
      <c r="A101" s="210"/>
      <c r="B101" s="212"/>
      <c r="D101" s="121" t="s">
        <v>735</v>
      </c>
      <c r="L101" s="250"/>
      <c r="M101" s="125"/>
      <c r="N101" s="125"/>
      <c r="O101" t="s">
        <v>1069</v>
      </c>
      <c r="P101" s="130" t="s">
        <v>587</v>
      </c>
      <c r="Q101" s="165"/>
      <c r="R101" s="183"/>
      <c r="S101" s="183"/>
      <c r="AJ101" s="126"/>
      <c r="AK101" s="127"/>
      <c r="AL101" s="122"/>
      <c r="AM101" s="122"/>
      <c r="AN101" s="193"/>
    </row>
    <row r="102" spans="1:40" ht="15" customHeight="1">
      <c r="A102" s="210"/>
      <c r="B102" s="212"/>
      <c r="D102" s="121" t="s">
        <v>736</v>
      </c>
      <c r="L102" s="250"/>
      <c r="M102" s="125"/>
      <c r="N102" s="125"/>
      <c r="O102" t="s">
        <v>1070</v>
      </c>
      <c r="P102" s="130" t="s">
        <v>587</v>
      </c>
      <c r="Q102" s="165"/>
      <c r="R102" s="183"/>
      <c r="S102" s="183"/>
      <c r="AJ102" s="126"/>
      <c r="AK102" s="127"/>
      <c r="AL102" s="122"/>
      <c r="AM102" s="122"/>
      <c r="AN102" s="193"/>
    </row>
    <row r="103" spans="1:40" ht="15" customHeight="1">
      <c r="D103" s="121" t="s">
        <v>737</v>
      </c>
      <c r="L103" s="250"/>
      <c r="M103" s="125"/>
      <c r="N103" s="125"/>
      <c r="O103" t="s">
        <v>1071</v>
      </c>
      <c r="P103" s="130" t="s">
        <v>587</v>
      </c>
      <c r="Q103" s="165"/>
      <c r="R103" s="183"/>
      <c r="S103" s="183"/>
      <c r="AJ103" s="126"/>
      <c r="AK103" s="127"/>
      <c r="AL103" s="122"/>
      <c r="AM103" s="122"/>
      <c r="AN103" s="193"/>
    </row>
    <row r="104" spans="1:40" ht="15" customHeight="1">
      <c r="A104" s="210"/>
      <c r="B104" s="212"/>
      <c r="D104" s="121" t="s">
        <v>37</v>
      </c>
      <c r="L104" s="250"/>
      <c r="M104" s="125"/>
      <c r="N104" s="125"/>
      <c r="O104" t="s">
        <v>1072</v>
      </c>
      <c r="P104" s="130" t="s">
        <v>587</v>
      </c>
      <c r="Q104" s="165"/>
      <c r="R104" s="183"/>
      <c r="S104" s="183"/>
      <c r="AJ104" s="126"/>
      <c r="AK104" s="127"/>
      <c r="AL104" s="122"/>
      <c r="AM104" s="122"/>
      <c r="AN104" s="193"/>
    </row>
    <row r="105" spans="1:40" ht="15" customHeight="1">
      <c r="A105" s="210"/>
      <c r="B105" s="212"/>
      <c r="D105" s="121" t="s">
        <v>38</v>
      </c>
      <c r="L105" s="250"/>
      <c r="M105" s="125"/>
      <c r="N105" s="125"/>
      <c r="O105" t="s">
        <v>1073</v>
      </c>
      <c r="P105" s="130" t="s">
        <v>587</v>
      </c>
      <c r="Q105" s="165"/>
      <c r="R105" s="183"/>
      <c r="S105" s="184"/>
      <c r="AJ105" s="126"/>
      <c r="AK105" s="127"/>
      <c r="AL105" s="122"/>
      <c r="AM105" s="122"/>
      <c r="AN105" s="193"/>
    </row>
    <row r="106" spans="1:40" ht="15" customHeight="1">
      <c r="A106" s="210"/>
      <c r="B106" s="212"/>
      <c r="D106" s="121" t="s">
        <v>39</v>
      </c>
      <c r="L106" s="250"/>
      <c r="M106" s="125"/>
      <c r="N106" s="125"/>
      <c r="O106" s="388" t="s">
        <v>974</v>
      </c>
      <c r="P106" s="389"/>
      <c r="Q106" s="165"/>
      <c r="R106" s="183"/>
      <c r="S106" s="184"/>
      <c r="AJ106" s="126"/>
      <c r="AK106" s="127"/>
      <c r="AL106" s="122"/>
      <c r="AM106" s="122"/>
      <c r="AN106" s="193"/>
    </row>
    <row r="107" spans="1:40" ht="15" customHeight="1">
      <c r="A107" s="210"/>
      <c r="B107" s="212"/>
      <c r="D107" s="121" t="s">
        <v>40</v>
      </c>
      <c r="L107" s="250"/>
      <c r="M107" s="125"/>
      <c r="N107" s="125"/>
      <c r="O107" t="s">
        <v>995</v>
      </c>
      <c r="P107" s="130" t="s">
        <v>584</v>
      </c>
      <c r="Q107" s="165"/>
      <c r="R107" s="183"/>
      <c r="S107" s="184"/>
      <c r="AJ107" s="126"/>
      <c r="AK107" s="127"/>
      <c r="AL107" s="122"/>
      <c r="AM107" s="122"/>
      <c r="AN107" s="193"/>
    </row>
    <row r="108" spans="1:40" ht="15" customHeight="1">
      <c r="A108" s="210"/>
      <c r="B108" s="212"/>
      <c r="D108" s="121" t="s">
        <v>41</v>
      </c>
      <c r="L108" s="250"/>
      <c r="M108" s="125"/>
      <c r="N108" s="125"/>
      <c r="O108" t="s">
        <v>996</v>
      </c>
      <c r="P108" s="130" t="s">
        <v>584</v>
      </c>
      <c r="Q108" s="165"/>
      <c r="R108" s="183"/>
      <c r="S108" s="184"/>
      <c r="AJ108" s="126"/>
      <c r="AK108" s="127"/>
      <c r="AL108" s="122"/>
      <c r="AM108" s="122"/>
      <c r="AN108" s="193"/>
    </row>
    <row r="109" spans="1:40" ht="15" customHeight="1">
      <c r="A109" s="210"/>
      <c r="B109" s="212"/>
      <c r="D109" s="121" t="s">
        <v>42</v>
      </c>
      <c r="L109" s="250"/>
      <c r="M109" s="125"/>
      <c r="N109" s="125"/>
      <c r="O109" t="s">
        <v>999</v>
      </c>
      <c r="P109" s="130" t="s">
        <v>584</v>
      </c>
      <c r="R109" s="149"/>
      <c r="S109" s="184"/>
      <c r="AJ109" s="126"/>
      <c r="AK109" s="127"/>
      <c r="AL109" s="122"/>
      <c r="AM109" s="122"/>
      <c r="AN109" s="193"/>
    </row>
    <row r="110" spans="1:40" ht="15" customHeight="1">
      <c r="A110" s="210"/>
      <c r="B110" s="212"/>
      <c r="D110" s="121" t="s">
        <v>43</v>
      </c>
      <c r="L110" s="250"/>
      <c r="M110" s="125"/>
      <c r="N110" s="125"/>
      <c r="O110" t="s">
        <v>1074</v>
      </c>
      <c r="P110" s="130" t="s">
        <v>587</v>
      </c>
      <c r="R110" s="149"/>
      <c r="S110" s="184"/>
      <c r="AJ110" s="126"/>
      <c r="AK110" s="127"/>
      <c r="AL110" s="122"/>
      <c r="AM110" s="122"/>
      <c r="AN110" s="193"/>
    </row>
    <row r="111" spans="1:40" ht="15" customHeight="1">
      <c r="A111" s="210"/>
      <c r="B111" s="212"/>
      <c r="D111" s="121" t="s">
        <v>44</v>
      </c>
      <c r="L111" s="250"/>
      <c r="M111" s="125"/>
      <c r="N111" s="125"/>
      <c r="O111" t="s">
        <v>1075</v>
      </c>
      <c r="P111" s="130" t="s">
        <v>587</v>
      </c>
      <c r="Q111" s="165"/>
      <c r="R111" s="165"/>
      <c r="S111" s="184"/>
      <c r="AJ111" s="126"/>
      <c r="AK111" s="127"/>
      <c r="AL111" s="122"/>
      <c r="AM111" s="122"/>
      <c r="AN111" s="193"/>
    </row>
    <row r="112" spans="1:40" ht="15" customHeight="1">
      <c r="A112" s="210"/>
      <c r="B112" s="212"/>
      <c r="D112" s="121" t="s">
        <v>45</v>
      </c>
      <c r="L112" s="250"/>
      <c r="M112" s="125"/>
      <c r="N112" s="125"/>
      <c r="O112" t="s">
        <v>1076</v>
      </c>
      <c r="P112" s="130" t="s">
        <v>587</v>
      </c>
      <c r="Q112" s="165"/>
      <c r="R112" s="165"/>
      <c r="S112" s="184"/>
      <c r="AJ112" s="126"/>
      <c r="AK112" s="127"/>
      <c r="AL112" s="122"/>
      <c r="AM112" s="122"/>
      <c r="AN112" s="193"/>
    </row>
    <row r="113" spans="1:40" ht="15" customHeight="1">
      <c r="A113" s="210"/>
      <c r="B113" s="212"/>
      <c r="D113" s="121" t="s">
        <v>46</v>
      </c>
      <c r="L113" s="250"/>
      <c r="M113" s="125"/>
      <c r="N113" s="125"/>
      <c r="O113" t="s">
        <v>1077</v>
      </c>
      <c r="P113" s="130" t="s">
        <v>587</v>
      </c>
      <c r="Q113" s="165"/>
      <c r="R113" s="165"/>
      <c r="S113" s="184"/>
      <c r="AJ113" s="126"/>
      <c r="AK113" s="127"/>
      <c r="AL113" s="122"/>
      <c r="AM113" s="122"/>
      <c r="AN113" s="193"/>
    </row>
    <row r="114" spans="1:40" ht="15" customHeight="1">
      <c r="A114" s="210"/>
      <c r="B114" s="212"/>
      <c r="D114" s="121" t="s">
        <v>47</v>
      </c>
      <c r="L114" s="250"/>
      <c r="M114" s="125"/>
      <c r="N114" s="125"/>
      <c r="O114" t="s">
        <v>1078</v>
      </c>
      <c r="P114" s="130" t="s">
        <v>587</v>
      </c>
      <c r="Q114" s="165"/>
      <c r="R114" s="165"/>
      <c r="S114" s="184"/>
      <c r="AJ114" s="126"/>
      <c r="AK114" s="127"/>
      <c r="AL114" s="122"/>
      <c r="AM114" s="122"/>
      <c r="AN114" s="193"/>
    </row>
    <row r="115" spans="1:40" ht="15" customHeight="1">
      <c r="A115" s="210"/>
      <c r="B115" s="212"/>
      <c r="D115" s="121" t="s">
        <v>48</v>
      </c>
      <c r="L115" s="250"/>
      <c r="M115" s="125"/>
      <c r="N115" s="125"/>
      <c r="O115" t="s">
        <v>1079</v>
      </c>
      <c r="P115" s="130" t="s">
        <v>587</v>
      </c>
      <c r="Q115" s="165"/>
      <c r="R115" s="165"/>
      <c r="S115" s="184"/>
      <c r="AJ115" s="126"/>
      <c r="AK115" s="127"/>
      <c r="AL115" s="122"/>
      <c r="AM115" s="122"/>
      <c r="AN115" s="193"/>
    </row>
    <row r="116" spans="1:40" ht="15" customHeight="1">
      <c r="A116" s="210"/>
      <c r="B116" s="212"/>
      <c r="D116" s="121" t="s">
        <v>49</v>
      </c>
      <c r="L116" s="250"/>
      <c r="M116" s="125"/>
      <c r="N116" s="125"/>
      <c r="O116" t="s">
        <v>1080</v>
      </c>
      <c r="P116" s="130" t="s">
        <v>587</v>
      </c>
      <c r="Q116" s="165"/>
      <c r="R116" s="165"/>
      <c r="S116" s="184"/>
      <c r="AJ116" s="126"/>
      <c r="AK116" s="127"/>
      <c r="AL116" s="122"/>
      <c r="AM116" s="122"/>
      <c r="AN116" s="193"/>
    </row>
    <row r="117" spans="1:40" ht="15" customHeight="1">
      <c r="A117" s="210"/>
      <c r="B117" s="212"/>
      <c r="D117" s="121" t="s">
        <v>50</v>
      </c>
      <c r="L117" s="250"/>
      <c r="M117" s="125"/>
      <c r="N117" s="125"/>
      <c r="O117" t="s">
        <v>1081</v>
      </c>
      <c r="P117" s="130" t="s">
        <v>587</v>
      </c>
      <c r="Q117" s="165"/>
      <c r="R117" s="165"/>
      <c r="S117" s="184"/>
      <c r="AJ117" s="126"/>
      <c r="AK117" s="127"/>
      <c r="AL117" s="122"/>
      <c r="AM117" s="122"/>
      <c r="AN117" s="193"/>
    </row>
    <row r="118" spans="1:40" ht="15" customHeight="1">
      <c r="A118" s="210"/>
      <c r="B118" s="212"/>
      <c r="D118" s="121" t="s">
        <v>51</v>
      </c>
      <c r="L118" s="250"/>
      <c r="M118" s="125"/>
      <c r="N118" s="125"/>
      <c r="O118" t="s">
        <v>1082</v>
      </c>
      <c r="P118" s="130" t="s">
        <v>587</v>
      </c>
      <c r="Q118" s="165"/>
      <c r="R118" s="165"/>
      <c r="S118" s="149"/>
      <c r="AJ118" s="126"/>
      <c r="AK118" s="127"/>
      <c r="AL118" s="122"/>
      <c r="AM118" s="122"/>
      <c r="AN118" s="193"/>
    </row>
    <row r="119" spans="1:40" ht="15" customHeight="1">
      <c r="A119" s="210"/>
      <c r="B119" s="212"/>
      <c r="D119" s="121" t="s">
        <v>52</v>
      </c>
      <c r="L119" s="250"/>
      <c r="M119" s="125"/>
      <c r="N119" s="125"/>
      <c r="O119" t="s">
        <v>1083</v>
      </c>
      <c r="P119" s="130" t="s">
        <v>587</v>
      </c>
      <c r="Q119" s="165"/>
      <c r="R119" s="165"/>
      <c r="S119" s="149"/>
      <c r="AJ119" s="126"/>
      <c r="AK119" s="127"/>
      <c r="AL119" s="122"/>
      <c r="AM119" s="122"/>
      <c r="AN119" s="193"/>
    </row>
    <row r="120" spans="1:40" ht="15" customHeight="1">
      <c r="A120" s="210"/>
      <c r="B120" s="212"/>
      <c r="D120" s="121" t="s">
        <v>53</v>
      </c>
      <c r="L120" s="250"/>
      <c r="M120" s="125"/>
      <c r="N120" s="125"/>
      <c r="O120" s="388" t="s">
        <v>975</v>
      </c>
      <c r="P120" s="389"/>
      <c r="Q120" s="165"/>
      <c r="R120" s="165"/>
      <c r="S120" s="184"/>
      <c r="AJ120" s="126"/>
      <c r="AK120" s="127"/>
      <c r="AL120" s="122"/>
      <c r="AM120" s="122"/>
      <c r="AN120" s="193"/>
    </row>
    <row r="121" spans="1:40" ht="15" customHeight="1">
      <c r="A121" s="210"/>
      <c r="B121" s="212"/>
      <c r="D121" s="121" t="s">
        <v>54</v>
      </c>
      <c r="L121" s="250"/>
      <c r="M121" s="125"/>
      <c r="N121" s="125"/>
      <c r="O121" t="s">
        <v>1084</v>
      </c>
      <c r="P121" s="130" t="s">
        <v>584</v>
      </c>
      <c r="Q121" s="165"/>
      <c r="R121" s="165"/>
      <c r="S121" s="149"/>
      <c r="AJ121" s="126"/>
      <c r="AK121" s="127"/>
      <c r="AL121" s="122"/>
      <c r="AM121" s="122"/>
      <c r="AN121" s="193"/>
    </row>
    <row r="122" spans="1:40" ht="15" customHeight="1">
      <c r="A122" s="210"/>
      <c r="B122" s="212"/>
      <c r="D122" s="121" t="s">
        <v>55</v>
      </c>
      <c r="L122" s="250"/>
      <c r="M122" s="125"/>
      <c r="N122" s="125"/>
      <c r="O122" t="s">
        <v>1085</v>
      </c>
      <c r="P122" s="130" t="s">
        <v>584</v>
      </c>
      <c r="Q122" s="165"/>
      <c r="R122" s="165"/>
      <c r="S122" s="149"/>
      <c r="AJ122" s="126"/>
      <c r="AK122" s="127"/>
      <c r="AL122" s="122"/>
      <c r="AM122" s="122"/>
      <c r="AN122" s="193"/>
    </row>
    <row r="123" spans="1:40" ht="15" customHeight="1">
      <c r="A123" s="210"/>
      <c r="B123" s="212"/>
      <c r="D123" s="121" t="s">
        <v>56</v>
      </c>
      <c r="L123" s="250"/>
      <c r="M123" s="125"/>
      <c r="N123" s="125"/>
      <c r="O123" t="s">
        <v>1086</v>
      </c>
      <c r="P123" s="130" t="s">
        <v>584</v>
      </c>
      <c r="Q123" s="165"/>
      <c r="R123" s="165"/>
      <c r="S123" s="149"/>
      <c r="AJ123" s="126"/>
      <c r="AK123" s="127"/>
      <c r="AL123" s="122"/>
      <c r="AM123" s="122"/>
      <c r="AN123" s="193"/>
    </row>
    <row r="124" spans="1:40" ht="15" customHeight="1">
      <c r="A124" s="210"/>
      <c r="B124" s="212"/>
      <c r="D124" s="121" t="s">
        <v>57</v>
      </c>
      <c r="L124" s="250"/>
      <c r="M124" s="125"/>
      <c r="N124" s="125"/>
      <c r="O124" t="s">
        <v>1087</v>
      </c>
      <c r="P124" s="130" t="s">
        <v>584</v>
      </c>
      <c r="Q124" s="165"/>
      <c r="R124" s="165"/>
      <c r="S124" s="149"/>
      <c r="AJ124" s="126"/>
      <c r="AK124" s="127"/>
      <c r="AL124" s="122"/>
      <c r="AM124" s="122"/>
      <c r="AN124" s="193"/>
    </row>
    <row r="125" spans="1:40" ht="15" customHeight="1">
      <c r="A125" s="210"/>
      <c r="B125" s="212"/>
      <c r="D125" s="121" t="s">
        <v>58</v>
      </c>
      <c r="L125" s="250"/>
      <c r="M125" s="125"/>
      <c r="N125" s="125"/>
      <c r="O125" t="s">
        <v>1088</v>
      </c>
      <c r="P125" s="130" t="s">
        <v>584</v>
      </c>
      <c r="Q125" s="165"/>
      <c r="R125" s="165"/>
      <c r="S125" s="184"/>
      <c r="AJ125" s="126"/>
      <c r="AK125" s="127"/>
      <c r="AL125" s="122"/>
      <c r="AM125" s="122"/>
      <c r="AN125" s="193"/>
    </row>
    <row r="126" spans="1:40" ht="15" customHeight="1">
      <c r="A126" s="210"/>
      <c r="B126" s="212"/>
      <c r="D126" s="121" t="s">
        <v>59</v>
      </c>
      <c r="L126" s="250"/>
      <c r="M126" s="125"/>
      <c r="N126" s="125"/>
      <c r="O126" t="s">
        <v>1089</v>
      </c>
      <c r="P126" s="130" t="s">
        <v>584</v>
      </c>
      <c r="Q126" s="165"/>
      <c r="R126" s="165"/>
      <c r="S126" s="184"/>
      <c r="AJ126" s="126"/>
      <c r="AK126" s="127"/>
      <c r="AL126" s="122"/>
      <c r="AM126" s="122"/>
      <c r="AN126" s="193"/>
    </row>
    <row r="127" spans="1:40" ht="15" customHeight="1">
      <c r="A127" s="210"/>
      <c r="B127" s="212"/>
      <c r="D127" s="121" t="s">
        <v>60</v>
      </c>
      <c r="L127" s="250"/>
      <c r="M127" s="125"/>
      <c r="N127" s="125"/>
      <c r="O127" t="s">
        <v>1090</v>
      </c>
      <c r="P127" s="130" t="s">
        <v>587</v>
      </c>
      <c r="Q127" s="165"/>
      <c r="R127" s="165"/>
      <c r="S127" s="184"/>
      <c r="AJ127" s="126"/>
      <c r="AK127" s="127"/>
      <c r="AL127" s="122"/>
      <c r="AM127" s="122"/>
      <c r="AN127" s="193"/>
    </row>
    <row r="128" spans="1:40" ht="15" customHeight="1">
      <c r="A128" s="210"/>
      <c r="B128" s="212"/>
      <c r="D128" s="121" t="s">
        <v>61</v>
      </c>
      <c r="L128" s="250"/>
      <c r="M128" s="125"/>
      <c r="N128" s="125"/>
      <c r="O128" t="s">
        <v>1091</v>
      </c>
      <c r="P128" s="130" t="s">
        <v>587</v>
      </c>
      <c r="Q128" s="165"/>
      <c r="R128" s="165"/>
      <c r="S128" s="184"/>
      <c r="AJ128" s="126"/>
      <c r="AK128" s="127"/>
      <c r="AL128" s="122"/>
      <c r="AM128" s="122"/>
      <c r="AN128" s="193"/>
    </row>
    <row r="129" spans="1:40" ht="15" customHeight="1">
      <c r="A129" s="210"/>
      <c r="B129" s="212"/>
      <c r="D129" s="121" t="s">
        <v>62</v>
      </c>
      <c r="L129" s="250"/>
      <c r="M129" s="125"/>
      <c r="N129" s="125"/>
      <c r="O129" t="s">
        <v>1092</v>
      </c>
      <c r="P129" s="130" t="s">
        <v>587</v>
      </c>
      <c r="Q129" s="165"/>
      <c r="R129" s="165"/>
      <c r="S129" s="184"/>
      <c r="AJ129" s="126"/>
      <c r="AK129" s="127"/>
      <c r="AL129" s="122"/>
      <c r="AM129" s="122"/>
      <c r="AN129" s="193"/>
    </row>
    <row r="130" spans="1:40" ht="15" customHeight="1">
      <c r="A130" s="210"/>
      <c r="B130" s="212"/>
      <c r="D130" s="121" t="s">
        <v>63</v>
      </c>
      <c r="L130" s="250"/>
      <c r="M130" s="125"/>
      <c r="N130" s="125"/>
      <c r="O130" t="s">
        <v>1093</v>
      </c>
      <c r="P130" s="130" t="s">
        <v>587</v>
      </c>
      <c r="Q130" s="165"/>
      <c r="R130" s="165"/>
      <c r="S130" s="184"/>
      <c r="AJ130" s="126"/>
      <c r="AK130" s="127"/>
      <c r="AL130" s="122"/>
      <c r="AM130" s="122"/>
      <c r="AN130" s="193"/>
    </row>
    <row r="131" spans="1:40" ht="15" customHeight="1">
      <c r="A131" s="210"/>
      <c r="B131" s="212"/>
      <c r="D131" s="121" t="s">
        <v>64</v>
      </c>
      <c r="L131" s="250"/>
      <c r="M131" s="125"/>
      <c r="N131" s="125"/>
      <c r="O131" t="s">
        <v>1094</v>
      </c>
      <c r="P131" s="130" t="s">
        <v>587</v>
      </c>
      <c r="Q131" s="165"/>
      <c r="R131" s="165"/>
      <c r="S131" s="184"/>
      <c r="AJ131" s="126"/>
      <c r="AK131" s="127"/>
      <c r="AL131" s="122"/>
      <c r="AM131" s="122"/>
      <c r="AN131" s="193"/>
    </row>
    <row r="132" spans="1:40" ht="15" customHeight="1">
      <c r="A132" s="210"/>
      <c r="B132" s="212"/>
      <c r="D132" s="121" t="s">
        <v>65</v>
      </c>
      <c r="L132" s="250"/>
      <c r="M132" s="125"/>
      <c r="N132" s="125"/>
      <c r="O132" t="s">
        <v>1095</v>
      </c>
      <c r="P132" s="130" t="s">
        <v>587</v>
      </c>
      <c r="Q132" s="165"/>
      <c r="R132" s="165"/>
      <c r="S132" s="184"/>
      <c r="AJ132" s="126"/>
      <c r="AK132" s="127"/>
      <c r="AL132" s="122"/>
      <c r="AM132" s="122"/>
      <c r="AN132" s="193"/>
    </row>
    <row r="133" spans="1:40" ht="15" customHeight="1">
      <c r="A133" s="210"/>
      <c r="B133" s="212"/>
      <c r="D133" s="121" t="s">
        <v>66</v>
      </c>
      <c r="L133" s="250"/>
      <c r="M133" s="125"/>
      <c r="N133" s="125"/>
      <c r="O133" t="s">
        <v>1096</v>
      </c>
      <c r="P133" s="130" t="s">
        <v>587</v>
      </c>
      <c r="Q133" s="165"/>
      <c r="R133" s="165"/>
      <c r="S133" s="184"/>
      <c r="AJ133" s="126"/>
      <c r="AK133" s="127"/>
      <c r="AL133" s="122"/>
      <c r="AM133" s="122"/>
      <c r="AN133" s="193"/>
    </row>
    <row r="134" spans="1:40" ht="15" customHeight="1">
      <c r="A134" s="210"/>
      <c r="B134" s="212"/>
      <c r="D134" s="121" t="s">
        <v>67</v>
      </c>
      <c r="L134" s="250"/>
      <c r="M134" s="125"/>
      <c r="N134" s="125"/>
      <c r="O134" t="s">
        <v>1097</v>
      </c>
      <c r="P134" s="130" t="s">
        <v>587</v>
      </c>
      <c r="Q134" s="165"/>
      <c r="R134" s="165"/>
      <c r="S134" s="184"/>
      <c r="AJ134" s="126"/>
      <c r="AK134" s="127"/>
      <c r="AL134" s="122"/>
      <c r="AM134" s="122"/>
      <c r="AN134" s="193"/>
    </row>
    <row r="135" spans="1:40" ht="15" customHeight="1">
      <c r="A135" s="210"/>
      <c r="B135" s="212"/>
      <c r="D135" s="121" t="s">
        <v>68</v>
      </c>
      <c r="L135" s="250"/>
      <c r="M135" s="125"/>
      <c r="N135" s="125"/>
      <c r="O135" t="s">
        <v>1098</v>
      </c>
      <c r="P135" s="130" t="s">
        <v>587</v>
      </c>
      <c r="R135" s="149"/>
      <c r="S135" s="184"/>
      <c r="AJ135" s="126"/>
      <c r="AK135" s="127"/>
      <c r="AL135" s="122"/>
      <c r="AM135" s="122"/>
      <c r="AN135" s="193"/>
    </row>
    <row r="136" spans="1:40" ht="15" customHeight="1">
      <c r="A136" s="210"/>
      <c r="B136" s="212"/>
      <c r="D136" s="121" t="s">
        <v>69</v>
      </c>
      <c r="L136" s="250"/>
      <c r="M136" s="125"/>
      <c r="N136" s="125"/>
      <c r="O136" t="s">
        <v>1099</v>
      </c>
      <c r="P136" s="130" t="s">
        <v>587</v>
      </c>
      <c r="R136" s="149"/>
      <c r="S136" s="184"/>
      <c r="AJ136" s="126"/>
      <c r="AK136" s="127"/>
      <c r="AL136" s="122"/>
      <c r="AM136" s="122"/>
      <c r="AN136" s="193"/>
    </row>
    <row r="137" spans="1:40" ht="15" customHeight="1">
      <c r="A137" s="210"/>
      <c r="B137" s="212"/>
      <c r="D137" s="121" t="s">
        <v>70</v>
      </c>
      <c r="L137" s="250"/>
      <c r="M137" s="125"/>
      <c r="N137" s="125"/>
      <c r="O137" s="388" t="s">
        <v>976</v>
      </c>
      <c r="P137" s="389"/>
      <c r="R137" s="149"/>
      <c r="S137" s="184"/>
      <c r="AJ137" s="126"/>
      <c r="AK137" s="127"/>
      <c r="AL137" s="122"/>
      <c r="AM137" s="122"/>
      <c r="AN137" s="193"/>
    </row>
    <row r="138" spans="1:40" ht="15" customHeight="1">
      <c r="A138" s="210"/>
      <c r="B138" s="212"/>
      <c r="D138" s="121" t="s">
        <v>71</v>
      </c>
      <c r="L138" s="250"/>
      <c r="M138" s="125"/>
      <c r="N138" s="125"/>
      <c r="O138" t="s">
        <v>1100</v>
      </c>
      <c r="P138" s="130" t="s">
        <v>584</v>
      </c>
      <c r="R138" s="149"/>
      <c r="S138" s="184"/>
      <c r="AJ138" s="126"/>
      <c r="AK138" s="127"/>
      <c r="AL138" s="122"/>
      <c r="AM138" s="122"/>
      <c r="AN138" s="193"/>
    </row>
    <row r="139" spans="1:40" ht="15" customHeight="1">
      <c r="A139" s="210"/>
      <c r="B139" s="212"/>
      <c r="D139" s="121" t="s">
        <v>72</v>
      </c>
      <c r="L139" s="250"/>
      <c r="M139" s="125"/>
      <c r="N139" s="125"/>
      <c r="O139" t="s">
        <v>1101</v>
      </c>
      <c r="P139" s="130" t="s">
        <v>584</v>
      </c>
      <c r="R139" s="149"/>
      <c r="S139" s="184"/>
      <c r="AJ139" s="126"/>
      <c r="AK139" s="127"/>
      <c r="AL139" s="122"/>
      <c r="AM139" s="122"/>
      <c r="AN139" s="193"/>
    </row>
    <row r="140" spans="1:40" ht="15" customHeight="1">
      <c r="A140" s="210"/>
      <c r="B140" s="212"/>
      <c r="D140" s="121" t="s">
        <v>73</v>
      </c>
      <c r="L140" s="250"/>
      <c r="M140" s="125"/>
      <c r="N140" s="125"/>
      <c r="O140" t="s">
        <v>1102</v>
      </c>
      <c r="P140" s="130" t="s">
        <v>584</v>
      </c>
      <c r="Q140" s="165"/>
      <c r="R140" s="165"/>
      <c r="S140" s="184"/>
      <c r="AJ140" s="126"/>
      <c r="AK140" s="127"/>
      <c r="AL140" s="122"/>
      <c r="AM140" s="122"/>
      <c r="AN140" s="193"/>
    </row>
    <row r="141" spans="1:40" ht="15" customHeight="1">
      <c r="A141" s="210"/>
      <c r="B141" s="212"/>
      <c r="D141" s="121" t="s">
        <v>74</v>
      </c>
      <c r="L141" s="250"/>
      <c r="M141" s="125"/>
      <c r="N141" s="125"/>
      <c r="O141" t="s">
        <v>1103</v>
      </c>
      <c r="P141" s="130" t="s">
        <v>584</v>
      </c>
      <c r="Q141" s="165"/>
      <c r="R141" s="165"/>
      <c r="S141" s="184"/>
      <c r="AJ141" s="126"/>
      <c r="AK141" s="127"/>
      <c r="AL141" s="122"/>
      <c r="AM141" s="122"/>
      <c r="AN141" s="193"/>
    </row>
    <row r="142" spans="1:40" ht="15" customHeight="1">
      <c r="A142" s="210"/>
      <c r="B142" s="212"/>
      <c r="D142" s="121" t="s">
        <v>75</v>
      </c>
      <c r="L142" s="250"/>
      <c r="M142" s="125"/>
      <c r="N142" s="125"/>
      <c r="O142" t="s">
        <v>1104</v>
      </c>
      <c r="P142" s="130" t="s">
        <v>584</v>
      </c>
      <c r="Q142" s="165"/>
      <c r="R142" s="165"/>
      <c r="S142" s="184"/>
      <c r="AJ142" s="126"/>
      <c r="AK142" s="127"/>
      <c r="AL142" s="122"/>
      <c r="AM142" s="122"/>
      <c r="AN142" s="193"/>
    </row>
    <row r="143" spans="1:40" ht="15" customHeight="1">
      <c r="D143" s="121" t="s">
        <v>76</v>
      </c>
      <c r="L143" s="250"/>
      <c r="M143" s="125"/>
      <c r="N143" s="125"/>
      <c r="O143" t="s">
        <v>1105</v>
      </c>
      <c r="P143" s="130" t="s">
        <v>584</v>
      </c>
      <c r="Q143" s="165"/>
      <c r="R143" s="165"/>
      <c r="S143" s="184"/>
      <c r="AJ143" s="126"/>
      <c r="AK143" s="127"/>
      <c r="AL143" s="122"/>
      <c r="AM143" s="122"/>
      <c r="AN143" s="193"/>
    </row>
    <row r="144" spans="1:40" ht="15" customHeight="1">
      <c r="A144" s="210"/>
      <c r="B144" s="212"/>
      <c r="D144" s="121" t="s">
        <v>77</v>
      </c>
      <c r="L144" s="250"/>
      <c r="M144" s="125"/>
      <c r="N144" s="125"/>
      <c r="O144" t="s">
        <v>1106</v>
      </c>
      <c r="P144" s="130" t="s">
        <v>587</v>
      </c>
      <c r="Q144" s="165"/>
      <c r="R144" s="165"/>
      <c r="S144" s="184"/>
      <c r="AJ144" s="126"/>
      <c r="AK144" s="127"/>
      <c r="AL144" s="122"/>
      <c r="AM144" s="122"/>
      <c r="AN144" s="193"/>
    </row>
    <row r="145" spans="1:40" ht="15" customHeight="1">
      <c r="A145" s="210"/>
      <c r="B145" s="212"/>
      <c r="D145" s="121" t="s">
        <v>78</v>
      </c>
      <c r="L145" s="250"/>
      <c r="M145" s="125"/>
      <c r="N145" s="125"/>
      <c r="O145" t="s">
        <v>1107</v>
      </c>
      <c r="P145" s="130" t="s">
        <v>587</v>
      </c>
      <c r="Q145" s="165"/>
      <c r="R145" s="165"/>
      <c r="S145" s="184"/>
      <c r="AJ145" s="126"/>
      <c r="AK145" s="127"/>
      <c r="AL145" s="122"/>
      <c r="AM145" s="122"/>
      <c r="AN145" s="193"/>
    </row>
    <row r="146" spans="1:40" ht="15" customHeight="1">
      <c r="A146" s="210"/>
      <c r="B146" s="212"/>
      <c r="D146" s="121" t="s">
        <v>79</v>
      </c>
      <c r="L146" s="250"/>
      <c r="M146" s="125"/>
      <c r="N146" s="125"/>
      <c r="O146" t="s">
        <v>1108</v>
      </c>
      <c r="P146" s="130" t="s">
        <v>587</v>
      </c>
      <c r="Q146" s="165"/>
      <c r="R146" s="165"/>
      <c r="S146" s="184"/>
      <c r="AJ146" s="126"/>
      <c r="AK146" s="127"/>
      <c r="AL146" s="122"/>
      <c r="AM146" s="122"/>
      <c r="AN146" s="193"/>
    </row>
    <row r="147" spans="1:40" ht="15" customHeight="1">
      <c r="D147" s="121" t="s">
        <v>80</v>
      </c>
      <c r="L147" s="250"/>
      <c r="M147" s="125"/>
      <c r="N147" s="125"/>
      <c r="O147" t="s">
        <v>1109</v>
      </c>
      <c r="P147" s="130" t="s">
        <v>587</v>
      </c>
      <c r="Q147" s="165"/>
      <c r="R147" s="165"/>
      <c r="S147" s="184"/>
      <c r="AJ147" s="126"/>
      <c r="AK147" s="127"/>
      <c r="AL147" s="122"/>
      <c r="AM147" s="122"/>
      <c r="AN147" s="193"/>
    </row>
    <row r="148" spans="1:40" ht="15" customHeight="1">
      <c r="A148" s="210"/>
      <c r="B148" s="212"/>
      <c r="D148" s="121" t="s">
        <v>81</v>
      </c>
      <c r="L148" s="250"/>
      <c r="M148" s="125"/>
      <c r="N148" s="125"/>
      <c r="O148" t="s">
        <v>1110</v>
      </c>
      <c r="P148" s="130" t="s">
        <v>587</v>
      </c>
      <c r="Q148" s="165"/>
      <c r="R148" s="165"/>
      <c r="S148" s="184"/>
      <c r="AJ148" s="126"/>
      <c r="AK148" s="127"/>
      <c r="AL148" s="122"/>
      <c r="AM148" s="122"/>
      <c r="AN148" s="193"/>
    </row>
    <row r="149" spans="1:40" ht="15" customHeight="1">
      <c r="A149" s="210"/>
      <c r="B149" s="212"/>
      <c r="D149" s="121" t="s">
        <v>82</v>
      </c>
      <c r="L149" s="250"/>
      <c r="M149" s="125"/>
      <c r="N149" s="125"/>
      <c r="O149" t="s">
        <v>1111</v>
      </c>
      <c r="P149" s="130" t="s">
        <v>587</v>
      </c>
      <c r="Q149" s="165"/>
      <c r="R149" s="165"/>
      <c r="S149" s="184"/>
      <c r="AJ149" s="126"/>
      <c r="AK149" s="127"/>
      <c r="AL149" s="122"/>
      <c r="AM149" s="122"/>
      <c r="AN149" s="193"/>
    </row>
    <row r="150" spans="1:40" ht="15" customHeight="1">
      <c r="A150" s="210"/>
      <c r="B150" s="212"/>
      <c r="D150" s="121" t="s">
        <v>83</v>
      </c>
      <c r="L150" s="250"/>
      <c r="M150" s="125"/>
      <c r="N150" s="125"/>
      <c r="O150" t="s">
        <v>1112</v>
      </c>
      <c r="P150" s="130" t="s">
        <v>587</v>
      </c>
      <c r="Q150" s="165"/>
      <c r="R150" s="165"/>
      <c r="S150" s="184"/>
      <c r="AJ150" s="126"/>
      <c r="AK150" s="127"/>
      <c r="AL150" s="122"/>
      <c r="AM150" s="122"/>
      <c r="AN150" s="193"/>
    </row>
    <row r="151" spans="1:40" ht="15" customHeight="1">
      <c r="A151" s="210"/>
      <c r="B151" s="212"/>
      <c r="D151" s="121" t="s">
        <v>84</v>
      </c>
      <c r="L151" s="250"/>
      <c r="M151" s="125"/>
      <c r="N151" s="125"/>
      <c r="O151" t="s">
        <v>1113</v>
      </c>
      <c r="P151" s="130" t="s">
        <v>587</v>
      </c>
      <c r="Q151" s="165"/>
      <c r="R151" s="165"/>
      <c r="S151" s="184"/>
      <c r="AJ151" s="126"/>
      <c r="AK151" s="127"/>
      <c r="AL151" s="122"/>
      <c r="AM151" s="122"/>
      <c r="AN151" s="193"/>
    </row>
    <row r="152" spans="1:40" ht="15" customHeight="1">
      <c r="A152" s="210"/>
      <c r="B152" s="212"/>
      <c r="D152" s="121" t="s">
        <v>85</v>
      </c>
      <c r="L152" s="250"/>
      <c r="M152" s="125"/>
      <c r="N152" s="125"/>
      <c r="O152" t="s">
        <v>1114</v>
      </c>
      <c r="P152" s="130" t="s">
        <v>587</v>
      </c>
      <c r="Q152" s="165"/>
      <c r="R152" s="165"/>
      <c r="S152" s="184"/>
      <c r="AJ152" s="126"/>
      <c r="AK152" s="127"/>
      <c r="AL152" s="122"/>
      <c r="AM152" s="122"/>
      <c r="AN152" s="193"/>
    </row>
    <row r="153" spans="1:40" ht="15" customHeight="1">
      <c r="A153" s="210"/>
      <c r="B153" s="212"/>
      <c r="D153" s="121" t="s">
        <v>86</v>
      </c>
      <c r="L153" s="250"/>
      <c r="M153" s="125"/>
      <c r="N153" s="125"/>
      <c r="O153" s="388" t="s">
        <v>977</v>
      </c>
      <c r="P153" s="389"/>
      <c r="Q153" s="165"/>
      <c r="R153" s="165"/>
      <c r="S153" s="184"/>
      <c r="AJ153" s="126"/>
      <c r="AK153" s="127"/>
      <c r="AL153" s="122"/>
      <c r="AM153" s="122"/>
      <c r="AN153" s="193"/>
    </row>
    <row r="154" spans="1:40" ht="15" customHeight="1">
      <c r="A154" s="210"/>
      <c r="B154" s="212"/>
      <c r="D154" s="121" t="s">
        <v>87</v>
      </c>
      <c r="L154" s="250"/>
      <c r="M154" s="125"/>
      <c r="N154" s="125"/>
      <c r="Q154" s="165"/>
      <c r="R154" s="165"/>
      <c r="S154" s="184"/>
      <c r="AJ154" s="126"/>
      <c r="AK154" s="127"/>
      <c r="AL154" s="122"/>
      <c r="AM154" s="122"/>
      <c r="AN154" s="193"/>
    </row>
    <row r="155" spans="1:40" ht="15" customHeight="1">
      <c r="A155" s="210"/>
      <c r="B155" s="212"/>
      <c r="D155" s="121" t="s">
        <v>88</v>
      </c>
      <c r="L155" s="250"/>
      <c r="M155" s="125"/>
      <c r="N155" s="125"/>
      <c r="Q155" s="165"/>
      <c r="R155" s="165"/>
      <c r="S155" s="184"/>
      <c r="AE155" s="126"/>
      <c r="AF155" s="127"/>
      <c r="AG155" s="122"/>
      <c r="AH155" s="122"/>
      <c r="AI155" s="193"/>
    </row>
    <row r="156" spans="1:40" ht="15" customHeight="1">
      <c r="A156" s="210"/>
      <c r="B156" s="212"/>
      <c r="D156" s="121" t="s">
        <v>89</v>
      </c>
      <c r="L156" s="250"/>
      <c r="M156" s="125"/>
      <c r="N156" s="125"/>
      <c r="Q156" s="165"/>
      <c r="R156" s="165"/>
      <c r="S156" s="184"/>
      <c r="AE156" s="126"/>
      <c r="AF156" s="127"/>
      <c r="AG156" s="122"/>
      <c r="AH156" s="122"/>
      <c r="AI156" s="193"/>
    </row>
    <row r="157" spans="1:40" ht="15" customHeight="1">
      <c r="A157" s="210"/>
      <c r="B157" s="212"/>
      <c r="D157" s="121" t="s">
        <v>90</v>
      </c>
      <c r="L157" s="250"/>
      <c r="M157" s="125"/>
      <c r="N157" s="125"/>
      <c r="Q157" s="165"/>
      <c r="R157" s="165"/>
      <c r="S157" s="184"/>
      <c r="AE157" s="126"/>
      <c r="AF157" s="127"/>
      <c r="AG157" s="122"/>
      <c r="AH157" s="122"/>
      <c r="AI157" s="193"/>
    </row>
    <row r="158" spans="1:40" ht="15" customHeight="1">
      <c r="A158" s="210"/>
      <c r="B158" s="212"/>
      <c r="D158" s="121" t="s">
        <v>91</v>
      </c>
      <c r="L158" s="250"/>
      <c r="M158" s="125"/>
      <c r="N158" s="125"/>
      <c r="Q158" s="165"/>
      <c r="R158" s="165"/>
      <c r="S158" s="184"/>
      <c r="AE158" s="126"/>
      <c r="AF158" s="127"/>
      <c r="AG158" s="122"/>
      <c r="AH158" s="122"/>
      <c r="AI158" s="193"/>
    </row>
    <row r="159" spans="1:40" ht="15" customHeight="1">
      <c r="D159" s="121" t="s">
        <v>92</v>
      </c>
      <c r="L159" s="250"/>
      <c r="M159" s="125"/>
      <c r="N159" s="125"/>
      <c r="Q159" s="165"/>
      <c r="R159" s="165"/>
      <c r="S159" s="184"/>
      <c r="AE159" s="126"/>
      <c r="AF159" s="127"/>
      <c r="AG159" s="122"/>
      <c r="AH159" s="122"/>
      <c r="AI159" s="193"/>
    </row>
    <row r="160" spans="1:40" ht="15" customHeight="1">
      <c r="A160" s="210"/>
      <c r="B160" s="212"/>
      <c r="D160" s="121" t="s">
        <v>93</v>
      </c>
      <c r="L160" s="250"/>
      <c r="M160" s="125"/>
      <c r="N160" s="125"/>
      <c r="Q160" s="165"/>
      <c r="R160" s="165"/>
      <c r="S160" s="184"/>
      <c r="AE160" s="126"/>
      <c r="AF160" s="127"/>
      <c r="AG160" s="122"/>
      <c r="AH160" s="122"/>
      <c r="AI160" s="193"/>
    </row>
    <row r="161" spans="1:35" ht="15" customHeight="1">
      <c r="A161" s="210"/>
      <c r="B161" s="212"/>
      <c r="D161" s="121" t="s">
        <v>94</v>
      </c>
      <c r="L161" s="250"/>
      <c r="M161" s="125"/>
      <c r="N161" s="125"/>
      <c r="R161" s="149"/>
      <c r="S161" s="184"/>
      <c r="AE161" s="126"/>
      <c r="AF161" s="127"/>
      <c r="AG161" s="122"/>
      <c r="AH161" s="122"/>
      <c r="AI161" s="193"/>
    </row>
    <row r="162" spans="1:35" ht="15" customHeight="1">
      <c r="A162" s="210"/>
      <c r="B162" s="212"/>
      <c r="D162" s="121" t="s">
        <v>95</v>
      </c>
      <c r="L162" s="250"/>
      <c r="M162" s="125"/>
      <c r="N162" s="125"/>
      <c r="R162" s="149"/>
      <c r="S162" s="184"/>
      <c r="AE162" s="126"/>
      <c r="AF162" s="127"/>
      <c r="AG162" s="122"/>
      <c r="AH162" s="122"/>
      <c r="AI162" s="193"/>
    </row>
    <row r="163" spans="1:35" ht="15" customHeight="1">
      <c r="A163" s="210"/>
      <c r="B163" s="212"/>
      <c r="D163" s="121" t="s">
        <v>96</v>
      </c>
      <c r="L163" s="250"/>
      <c r="M163" s="125"/>
      <c r="N163" s="125"/>
      <c r="R163" s="149"/>
      <c r="S163" s="184"/>
      <c r="AE163" s="126"/>
      <c r="AF163" s="127"/>
      <c r="AG163" s="122"/>
      <c r="AH163" s="122"/>
      <c r="AI163" s="193"/>
    </row>
    <row r="164" spans="1:35" ht="15" customHeight="1">
      <c r="D164" s="121" t="s">
        <v>97</v>
      </c>
      <c r="L164" s="250"/>
      <c r="M164" s="125"/>
      <c r="N164" s="125"/>
      <c r="R164" s="149"/>
      <c r="S164" s="184"/>
      <c r="AE164" s="126"/>
      <c r="AF164" s="127"/>
      <c r="AG164" s="122"/>
      <c r="AH164" s="122"/>
      <c r="AI164" s="193"/>
    </row>
    <row r="165" spans="1:35" ht="15" customHeight="1">
      <c r="D165" s="121" t="s">
        <v>98</v>
      </c>
      <c r="L165" s="250"/>
      <c r="M165" s="125"/>
      <c r="N165" s="125"/>
      <c r="R165" s="149"/>
      <c r="S165" s="184"/>
      <c r="AE165" s="126"/>
      <c r="AF165" s="127"/>
      <c r="AG165" s="122"/>
      <c r="AH165" s="122"/>
      <c r="AI165" s="193"/>
    </row>
    <row r="166" spans="1:35" ht="15" customHeight="1">
      <c r="A166" s="146"/>
      <c r="B166" s="366"/>
      <c r="D166" s="121" t="s">
        <v>99</v>
      </c>
      <c r="L166" s="250"/>
      <c r="M166" s="125"/>
      <c r="N166" s="125"/>
      <c r="R166" s="149"/>
      <c r="S166" s="184"/>
      <c r="AE166" s="126"/>
      <c r="AF166" s="127"/>
      <c r="AG166" s="122"/>
      <c r="AH166" s="122"/>
      <c r="AI166" s="193"/>
    </row>
    <row r="167" spans="1:35" ht="15" customHeight="1">
      <c r="A167" s="146"/>
      <c r="B167" s="366"/>
      <c r="D167" s="121" t="s">
        <v>100</v>
      </c>
      <c r="L167" s="250"/>
      <c r="M167" s="125"/>
      <c r="N167" s="125"/>
      <c r="R167" s="149"/>
      <c r="S167" s="184"/>
      <c r="AE167" s="126"/>
      <c r="AF167" s="127"/>
      <c r="AG167" s="122"/>
      <c r="AH167" s="122"/>
      <c r="AI167" s="193"/>
    </row>
    <row r="168" spans="1:35" ht="15" customHeight="1">
      <c r="D168" s="121" t="s">
        <v>101</v>
      </c>
      <c r="L168" s="250"/>
      <c r="M168" s="125"/>
      <c r="N168" s="125"/>
      <c r="R168" s="149"/>
      <c r="S168" s="184"/>
      <c r="AE168" s="126"/>
      <c r="AF168" s="127"/>
      <c r="AG168" s="122"/>
      <c r="AH168" s="122"/>
      <c r="AI168" s="193"/>
    </row>
    <row r="169" spans="1:35" ht="15" customHeight="1">
      <c r="A169" s="146"/>
      <c r="B169" s="366"/>
      <c r="D169" s="121" t="s">
        <v>102</v>
      </c>
      <c r="L169" s="250"/>
      <c r="M169" s="125"/>
      <c r="N169" s="125"/>
      <c r="R169" s="149"/>
      <c r="S169" s="184"/>
      <c r="AE169" s="126"/>
      <c r="AF169" s="127"/>
      <c r="AG169" s="122"/>
      <c r="AH169" s="122"/>
      <c r="AI169" s="193"/>
    </row>
    <row r="170" spans="1:35" ht="15" customHeight="1">
      <c r="A170" s="146"/>
      <c r="B170" s="366"/>
      <c r="D170" s="121" t="s">
        <v>103</v>
      </c>
      <c r="L170" s="250"/>
      <c r="M170" s="125"/>
      <c r="N170" s="125"/>
      <c r="R170" s="149"/>
      <c r="S170" s="184"/>
      <c r="AE170" s="126"/>
      <c r="AF170" s="127"/>
      <c r="AG170" s="122"/>
      <c r="AH170" s="122"/>
      <c r="AI170" s="193"/>
    </row>
    <row r="171" spans="1:35" ht="15" customHeight="1">
      <c r="A171" s="146"/>
      <c r="B171" s="366"/>
      <c r="D171" s="121" t="s">
        <v>104</v>
      </c>
      <c r="L171" s="250"/>
      <c r="M171" s="125"/>
      <c r="N171" s="125"/>
      <c r="R171" s="149"/>
      <c r="S171" s="184"/>
      <c r="AE171" s="126"/>
      <c r="AF171" s="127"/>
      <c r="AG171" s="122"/>
      <c r="AH171" s="122"/>
      <c r="AI171" s="193"/>
    </row>
    <row r="172" spans="1:35" ht="15" customHeight="1">
      <c r="D172" s="121" t="s">
        <v>105</v>
      </c>
      <c r="L172" s="250"/>
      <c r="M172" s="125"/>
      <c r="N172" s="125"/>
      <c r="R172" s="149"/>
      <c r="S172" s="184"/>
      <c r="AE172" s="126"/>
      <c r="AF172" s="127"/>
      <c r="AG172" s="122"/>
      <c r="AH172" s="122"/>
      <c r="AI172" s="193"/>
    </row>
    <row r="173" spans="1:35" ht="15" customHeight="1">
      <c r="D173" s="121" t="s">
        <v>106</v>
      </c>
      <c r="L173" s="250"/>
      <c r="M173" s="125"/>
      <c r="N173" s="125"/>
      <c r="R173" s="149"/>
      <c r="S173" s="184"/>
      <c r="AE173" s="126"/>
      <c r="AF173" s="127"/>
      <c r="AG173" s="122"/>
      <c r="AH173" s="122"/>
      <c r="AI173" s="193"/>
    </row>
    <row r="174" spans="1:35" ht="15" customHeight="1">
      <c r="D174" s="121" t="s">
        <v>107</v>
      </c>
      <c r="L174" s="250"/>
      <c r="M174" s="125"/>
      <c r="N174" s="125"/>
      <c r="R174" s="149"/>
      <c r="S174" s="184"/>
      <c r="AE174" s="126"/>
      <c r="AF174" s="127"/>
      <c r="AG174" s="122"/>
      <c r="AH174" s="122"/>
      <c r="AI174" s="193"/>
    </row>
    <row r="175" spans="1:35" ht="15" customHeight="1">
      <c r="D175" s="121" t="s">
        <v>108</v>
      </c>
      <c r="L175" s="250"/>
      <c r="M175" s="125"/>
      <c r="N175" s="125"/>
      <c r="R175" s="149"/>
      <c r="S175" s="184"/>
      <c r="AE175" s="126"/>
      <c r="AF175" s="127"/>
      <c r="AG175" s="122"/>
      <c r="AH175" s="122"/>
      <c r="AI175" s="193"/>
    </row>
    <row r="176" spans="1:35" ht="15" customHeight="1">
      <c r="D176" s="121" t="s">
        <v>109</v>
      </c>
      <c r="L176" s="250"/>
      <c r="M176" s="125"/>
      <c r="N176" s="125"/>
      <c r="R176" s="149"/>
      <c r="S176" s="184"/>
      <c r="AE176" s="126"/>
      <c r="AF176" s="127"/>
      <c r="AG176" s="122"/>
      <c r="AH176" s="122"/>
      <c r="AI176" s="193"/>
    </row>
    <row r="177" spans="4:35" ht="15" customHeight="1">
      <c r="D177" s="121" t="s">
        <v>110</v>
      </c>
      <c r="L177" s="250"/>
      <c r="M177" s="125"/>
      <c r="N177" s="125"/>
      <c r="R177" s="149"/>
      <c r="S177" s="184"/>
      <c r="AE177" s="126"/>
      <c r="AF177" s="127"/>
      <c r="AG177" s="122"/>
      <c r="AH177" s="122"/>
      <c r="AI177" s="193"/>
    </row>
    <row r="178" spans="4:35" ht="15" customHeight="1">
      <c r="D178" s="121" t="s">
        <v>111</v>
      </c>
      <c r="L178" s="250"/>
      <c r="M178" s="125"/>
      <c r="N178" s="125"/>
      <c r="R178" s="149"/>
      <c r="S178" s="184"/>
      <c r="AE178" s="126"/>
      <c r="AF178" s="127"/>
      <c r="AG178" s="122"/>
      <c r="AH178" s="122"/>
      <c r="AI178" s="193"/>
    </row>
    <row r="179" spans="4:35" ht="15" customHeight="1">
      <c r="D179" s="121" t="s">
        <v>112</v>
      </c>
      <c r="L179" s="250"/>
      <c r="M179" s="125"/>
      <c r="N179" s="125"/>
      <c r="R179" s="149"/>
      <c r="S179" s="184"/>
      <c r="AE179" s="126"/>
      <c r="AF179" s="127"/>
      <c r="AG179" s="122"/>
      <c r="AH179" s="122"/>
      <c r="AI179" s="193"/>
    </row>
    <row r="180" spans="4:35" ht="15" customHeight="1">
      <c r="D180" s="121" t="s">
        <v>113</v>
      </c>
      <c r="L180" s="250"/>
      <c r="M180" s="125"/>
      <c r="N180" s="125"/>
      <c r="R180" s="149"/>
      <c r="S180" s="184"/>
      <c r="AE180" s="126"/>
      <c r="AF180" s="127"/>
      <c r="AG180" s="122"/>
      <c r="AH180" s="122"/>
      <c r="AI180" s="193"/>
    </row>
    <row r="181" spans="4:35" ht="15" customHeight="1">
      <c r="D181" s="121" t="s">
        <v>114</v>
      </c>
      <c r="L181" s="250"/>
      <c r="M181" s="125"/>
      <c r="N181" s="125"/>
      <c r="R181" s="149"/>
      <c r="S181" s="184"/>
      <c r="AE181" s="126"/>
      <c r="AF181" s="127"/>
      <c r="AG181" s="122"/>
      <c r="AH181" s="122"/>
      <c r="AI181" s="193"/>
    </row>
    <row r="182" spans="4:35" ht="15" customHeight="1">
      <c r="D182" s="121" t="s">
        <v>115</v>
      </c>
      <c r="L182" s="250"/>
      <c r="M182" s="125"/>
      <c r="N182" s="125"/>
      <c r="R182" s="149"/>
      <c r="S182" s="184"/>
      <c r="AE182" s="126"/>
      <c r="AF182" s="127"/>
      <c r="AG182" s="122"/>
      <c r="AH182" s="122"/>
      <c r="AI182" s="193"/>
    </row>
    <row r="183" spans="4:35" ht="15" customHeight="1">
      <c r="D183" s="121" t="s">
        <v>116</v>
      </c>
      <c r="L183" s="250"/>
      <c r="M183" s="125"/>
      <c r="N183" s="125"/>
      <c r="R183" s="149"/>
      <c r="S183" s="184"/>
      <c r="AE183" s="126"/>
      <c r="AF183" s="127"/>
      <c r="AG183" s="122"/>
      <c r="AH183" s="122"/>
      <c r="AI183" s="193"/>
    </row>
    <row r="184" spans="4:35" ht="15" customHeight="1">
      <c r="D184" s="121" t="s">
        <v>117</v>
      </c>
      <c r="L184" s="250"/>
      <c r="M184" s="125"/>
      <c r="N184" s="125"/>
      <c r="R184" s="149"/>
      <c r="S184" s="184"/>
      <c r="AE184" s="126"/>
      <c r="AF184" s="127"/>
      <c r="AG184" s="122"/>
      <c r="AH184" s="122"/>
      <c r="AI184" s="193"/>
    </row>
    <row r="185" spans="4:35" ht="15" customHeight="1">
      <c r="D185" s="121" t="s">
        <v>118</v>
      </c>
      <c r="L185" s="250"/>
      <c r="M185" s="125"/>
      <c r="N185" s="125"/>
      <c r="R185" s="149"/>
      <c r="S185" s="184"/>
      <c r="AE185" s="126"/>
      <c r="AF185" s="127"/>
      <c r="AG185" s="122"/>
      <c r="AH185" s="122"/>
      <c r="AI185" s="193"/>
    </row>
    <row r="186" spans="4:35" ht="15" customHeight="1">
      <c r="D186" s="121" t="s">
        <v>119</v>
      </c>
      <c r="L186" s="250"/>
      <c r="M186" s="125"/>
      <c r="N186" s="125"/>
      <c r="R186" s="149"/>
      <c r="S186" s="184"/>
      <c r="AE186" s="126"/>
      <c r="AF186" s="127"/>
      <c r="AG186" s="122"/>
      <c r="AH186" s="122"/>
      <c r="AI186" s="193"/>
    </row>
    <row r="187" spans="4:35" ht="15" customHeight="1">
      <c r="D187" s="121" t="s">
        <v>120</v>
      </c>
      <c r="L187" s="250"/>
      <c r="M187" s="125"/>
      <c r="N187" s="125"/>
      <c r="R187" s="149"/>
      <c r="S187" s="184"/>
      <c r="AE187" s="126"/>
      <c r="AF187" s="127"/>
      <c r="AG187" s="122"/>
      <c r="AH187" s="122"/>
      <c r="AI187" s="193"/>
    </row>
    <row r="188" spans="4:35" ht="15" customHeight="1">
      <c r="D188" s="121" t="s">
        <v>121</v>
      </c>
      <c r="L188" s="250"/>
      <c r="M188" s="125"/>
      <c r="N188" s="125"/>
      <c r="R188" s="149"/>
      <c r="S188" s="184"/>
      <c r="AE188" s="126"/>
      <c r="AF188" s="127"/>
      <c r="AG188" s="122"/>
      <c r="AH188" s="122"/>
      <c r="AI188" s="193"/>
    </row>
    <row r="189" spans="4:35" ht="15" customHeight="1">
      <c r="D189" s="121" t="s">
        <v>122</v>
      </c>
      <c r="L189" s="250"/>
      <c r="M189" s="125"/>
      <c r="N189" s="125"/>
      <c r="R189" s="149"/>
      <c r="S189" s="184"/>
      <c r="AE189" s="126"/>
      <c r="AF189" s="127"/>
      <c r="AG189" s="122"/>
      <c r="AH189" s="122"/>
      <c r="AI189" s="193"/>
    </row>
    <row r="190" spans="4:35" ht="15" customHeight="1">
      <c r="D190" s="121" t="s">
        <v>123</v>
      </c>
      <c r="L190" s="250"/>
      <c r="M190" s="125"/>
      <c r="N190" s="125"/>
      <c r="R190" s="149"/>
      <c r="S190" s="184"/>
      <c r="AE190" s="126"/>
      <c r="AF190" s="127"/>
      <c r="AG190" s="122"/>
      <c r="AH190" s="122"/>
      <c r="AI190" s="193"/>
    </row>
    <row r="191" spans="4:35" ht="15" customHeight="1">
      <c r="D191" s="121" t="s">
        <v>124</v>
      </c>
      <c r="L191" s="250"/>
      <c r="M191" s="125"/>
      <c r="N191" s="125"/>
      <c r="R191" s="149"/>
      <c r="S191" s="184"/>
      <c r="AE191" s="126"/>
      <c r="AF191" s="127"/>
      <c r="AG191" s="122"/>
      <c r="AH191" s="122"/>
      <c r="AI191" s="193"/>
    </row>
    <row r="192" spans="4:35" ht="15" customHeight="1">
      <c r="D192" s="121" t="s">
        <v>125</v>
      </c>
      <c r="L192" s="250"/>
      <c r="M192" s="125"/>
      <c r="N192" s="125"/>
      <c r="R192" s="149"/>
      <c r="S192" s="184"/>
      <c r="AE192" s="126"/>
      <c r="AF192" s="127"/>
      <c r="AG192" s="122"/>
      <c r="AH192" s="122"/>
      <c r="AI192" s="193"/>
    </row>
    <row r="193" spans="4:35" ht="15" customHeight="1">
      <c r="D193" s="121" t="s">
        <v>126</v>
      </c>
      <c r="L193" s="250"/>
      <c r="M193" s="125"/>
      <c r="N193" s="125"/>
      <c r="R193" s="149"/>
      <c r="S193" s="184"/>
      <c r="AE193" s="126"/>
      <c r="AF193" s="127"/>
      <c r="AG193" s="122"/>
      <c r="AH193" s="122"/>
      <c r="AI193" s="193"/>
    </row>
    <row r="194" spans="4:35" ht="15" customHeight="1">
      <c r="D194" s="121" t="s">
        <v>127</v>
      </c>
      <c r="L194" s="250"/>
      <c r="M194" s="125"/>
      <c r="N194" s="125"/>
      <c r="R194" s="149"/>
      <c r="S194" s="184"/>
      <c r="AE194" s="126"/>
      <c r="AF194" s="127"/>
      <c r="AG194" s="122"/>
      <c r="AH194" s="122"/>
      <c r="AI194" s="193"/>
    </row>
    <row r="195" spans="4:35" ht="15" customHeight="1">
      <c r="D195" s="121" t="s">
        <v>128</v>
      </c>
      <c r="L195" s="250"/>
      <c r="M195" s="125"/>
      <c r="N195" s="125"/>
      <c r="R195" s="149"/>
      <c r="S195" s="184"/>
      <c r="AE195" s="126"/>
      <c r="AF195" s="127"/>
      <c r="AG195" s="122"/>
      <c r="AH195" s="122"/>
      <c r="AI195" s="193"/>
    </row>
    <row r="196" spans="4:35" ht="15" customHeight="1">
      <c r="D196" s="121" t="s">
        <v>129</v>
      </c>
      <c r="L196" s="250"/>
      <c r="M196" s="125"/>
      <c r="N196" s="125"/>
      <c r="R196" s="149"/>
      <c r="S196" s="184"/>
      <c r="AE196" s="126"/>
      <c r="AF196" s="127"/>
      <c r="AG196" s="122"/>
      <c r="AH196" s="122"/>
      <c r="AI196" s="193"/>
    </row>
    <row r="197" spans="4:35" ht="15" customHeight="1">
      <c r="D197" s="121" t="s">
        <v>130</v>
      </c>
      <c r="L197" s="250"/>
      <c r="M197" s="125"/>
      <c r="N197" s="125"/>
      <c r="R197" s="149"/>
      <c r="S197" s="184"/>
      <c r="AE197" s="126"/>
      <c r="AF197" s="127"/>
      <c r="AG197" s="122"/>
      <c r="AH197" s="122"/>
      <c r="AI197" s="193"/>
    </row>
    <row r="198" spans="4:35" ht="15" customHeight="1">
      <c r="D198" s="121" t="s">
        <v>131</v>
      </c>
      <c r="L198" s="250"/>
      <c r="M198" s="125"/>
      <c r="N198" s="125"/>
      <c r="R198" s="149"/>
      <c r="S198" s="184"/>
      <c r="AE198" s="126"/>
      <c r="AF198" s="127"/>
      <c r="AG198" s="122"/>
      <c r="AH198" s="122"/>
      <c r="AI198" s="193"/>
    </row>
    <row r="199" spans="4:35" ht="15" customHeight="1">
      <c r="D199" s="121" t="s">
        <v>501</v>
      </c>
      <c r="L199" s="250"/>
      <c r="M199" s="125"/>
      <c r="N199" s="125"/>
      <c r="R199" s="149"/>
      <c r="S199" s="184"/>
      <c r="AE199" s="126"/>
      <c r="AF199" s="127"/>
      <c r="AG199" s="122"/>
      <c r="AH199" s="122"/>
      <c r="AI199" s="193"/>
    </row>
    <row r="200" spans="4:35" ht="15" customHeight="1">
      <c r="D200" s="121" t="s">
        <v>502</v>
      </c>
      <c r="L200" s="250"/>
      <c r="M200" s="125"/>
      <c r="N200" s="125"/>
      <c r="R200" s="149"/>
      <c r="S200" s="184"/>
      <c r="AE200" s="126"/>
      <c r="AF200" s="127"/>
      <c r="AG200" s="122"/>
      <c r="AH200" s="122"/>
      <c r="AI200" s="193"/>
    </row>
    <row r="201" spans="4:35" ht="15" customHeight="1">
      <c r="D201" s="121" t="s">
        <v>503</v>
      </c>
      <c r="L201" s="250"/>
      <c r="M201" s="125"/>
      <c r="N201" s="125"/>
      <c r="R201" s="149"/>
      <c r="S201" s="184"/>
      <c r="AE201" s="126"/>
      <c r="AF201" s="127"/>
      <c r="AG201" s="122"/>
      <c r="AH201" s="122"/>
      <c r="AI201" s="193"/>
    </row>
    <row r="202" spans="4:35" ht="15" customHeight="1">
      <c r="D202" s="121" t="s">
        <v>504</v>
      </c>
      <c r="L202" s="250"/>
      <c r="M202" s="125"/>
      <c r="N202" s="125"/>
      <c r="R202" s="149"/>
      <c r="S202" s="184"/>
      <c r="AE202" s="126"/>
      <c r="AF202" s="127"/>
      <c r="AG202" s="122"/>
      <c r="AH202" s="122"/>
      <c r="AI202" s="193"/>
    </row>
    <row r="203" spans="4:35" ht="15" customHeight="1">
      <c r="D203" s="121" t="s">
        <v>750</v>
      </c>
      <c r="L203" s="250"/>
      <c r="M203" s="125"/>
      <c r="N203" s="125"/>
      <c r="R203" s="149"/>
      <c r="S203" s="184"/>
      <c r="AE203" s="126"/>
      <c r="AF203" s="127"/>
      <c r="AG203" s="122"/>
      <c r="AH203" s="122"/>
      <c r="AI203" s="193"/>
    </row>
    <row r="204" spans="4:35" ht="15" customHeight="1">
      <c r="D204" s="121" t="s">
        <v>147</v>
      </c>
      <c r="L204" s="250"/>
      <c r="M204" s="125"/>
      <c r="N204" s="125"/>
      <c r="R204" s="149"/>
      <c r="S204" s="184"/>
      <c r="AE204" s="126"/>
      <c r="AF204" s="127"/>
      <c r="AG204" s="122"/>
      <c r="AH204" s="122"/>
      <c r="AI204" s="193"/>
    </row>
    <row r="205" spans="4:35" ht="15" customHeight="1">
      <c r="D205" s="131" t="s">
        <v>574</v>
      </c>
      <c r="L205" s="250"/>
      <c r="M205" s="125"/>
      <c r="N205" s="125"/>
      <c r="R205" s="149"/>
      <c r="S205" s="184"/>
      <c r="AE205" s="126"/>
      <c r="AF205" s="127"/>
      <c r="AG205" s="122"/>
      <c r="AH205" s="122"/>
      <c r="AI205" s="193"/>
    </row>
    <row r="206" spans="4:35" ht="15" customHeight="1">
      <c r="L206" s="250"/>
      <c r="M206" s="125"/>
      <c r="N206" s="125"/>
      <c r="R206" s="149"/>
      <c r="S206" s="184"/>
      <c r="AE206" s="126"/>
      <c r="AF206" s="127"/>
      <c r="AG206" s="122"/>
      <c r="AH206" s="122"/>
      <c r="AI206" s="193"/>
    </row>
    <row r="207" spans="4:35" ht="15" customHeight="1">
      <c r="R207" s="149"/>
      <c r="S207" s="184"/>
      <c r="AE207" s="126"/>
      <c r="AF207" s="127"/>
      <c r="AG207" s="122"/>
      <c r="AH207" s="122"/>
      <c r="AI207" s="193"/>
    </row>
    <row r="208" spans="4:35" ht="15" customHeight="1">
      <c r="R208" s="149"/>
      <c r="S208" s="184"/>
      <c r="AE208" s="126"/>
      <c r="AF208" s="127"/>
      <c r="AG208" s="122"/>
      <c r="AH208" s="122"/>
      <c r="AI208" s="193"/>
    </row>
    <row r="209" spans="18:35" ht="15" customHeight="1">
      <c r="R209" s="149"/>
      <c r="S209" s="184"/>
      <c r="AE209" s="126"/>
      <c r="AF209" s="127"/>
      <c r="AG209" s="122"/>
      <c r="AH209" s="122"/>
      <c r="AI209" s="193"/>
    </row>
    <row r="210" spans="18:35" ht="15" customHeight="1">
      <c r="R210" s="149"/>
      <c r="S210" s="184"/>
      <c r="AE210" s="126"/>
      <c r="AF210" s="127"/>
      <c r="AG210" s="122"/>
      <c r="AH210" s="122"/>
      <c r="AI210" s="193"/>
    </row>
    <row r="211" spans="18:35" ht="15" customHeight="1">
      <c r="R211" s="149"/>
      <c r="S211" s="184"/>
      <c r="AE211" s="126"/>
      <c r="AF211" s="127"/>
      <c r="AG211" s="122"/>
      <c r="AH211" s="122"/>
      <c r="AI211" s="193"/>
    </row>
    <row r="212" spans="18:35" ht="15" customHeight="1">
      <c r="R212" s="149"/>
      <c r="S212" s="184"/>
      <c r="AE212" s="126"/>
      <c r="AF212" s="127"/>
      <c r="AG212" s="122"/>
      <c r="AH212" s="122"/>
      <c r="AI212" s="193"/>
    </row>
    <row r="213" spans="18:35" ht="15" customHeight="1">
      <c r="R213" s="149"/>
      <c r="S213" s="184"/>
      <c r="AE213" s="126"/>
      <c r="AF213" s="127"/>
      <c r="AG213" s="122"/>
      <c r="AH213" s="122"/>
      <c r="AI213" s="193"/>
    </row>
    <row r="214" spans="18:35" ht="15" customHeight="1">
      <c r="R214" s="149"/>
      <c r="S214" s="184"/>
      <c r="AE214" s="126"/>
      <c r="AF214" s="127"/>
      <c r="AG214" s="122"/>
      <c r="AH214" s="122"/>
      <c r="AI214" s="193"/>
    </row>
    <row r="215" spans="18:35" ht="15" customHeight="1">
      <c r="R215" s="149"/>
      <c r="S215" s="184"/>
      <c r="AE215" s="126"/>
      <c r="AF215" s="127"/>
      <c r="AG215" s="122"/>
      <c r="AH215" s="122"/>
      <c r="AI215" s="193"/>
    </row>
    <row r="216" spans="18:35" ht="15" customHeight="1">
      <c r="R216" s="149"/>
      <c r="S216" s="184"/>
      <c r="AE216" s="126"/>
      <c r="AF216" s="127"/>
      <c r="AG216" s="122"/>
      <c r="AH216" s="122"/>
      <c r="AI216" s="193"/>
    </row>
    <row r="217" spans="18:35" ht="15" customHeight="1">
      <c r="R217" s="149"/>
      <c r="S217" s="184"/>
      <c r="AE217" s="126"/>
      <c r="AF217" s="127"/>
      <c r="AG217" s="122"/>
      <c r="AH217" s="122"/>
      <c r="AI217" s="193"/>
    </row>
    <row r="218" spans="18:35" ht="15" customHeight="1">
      <c r="R218" s="149"/>
      <c r="S218" s="184"/>
      <c r="AE218" s="126"/>
      <c r="AF218" s="127"/>
      <c r="AG218" s="122"/>
      <c r="AH218" s="122"/>
      <c r="AI218" s="193"/>
    </row>
    <row r="219" spans="18:35" ht="15" customHeight="1">
      <c r="R219" s="149"/>
      <c r="S219" s="184"/>
      <c r="AE219" s="126"/>
      <c r="AF219" s="127"/>
      <c r="AG219" s="122"/>
      <c r="AH219" s="122"/>
      <c r="AI219" s="193"/>
    </row>
    <row r="220" spans="18:35" ht="15" customHeight="1">
      <c r="R220" s="149"/>
      <c r="S220" s="184"/>
      <c r="AE220" s="126"/>
      <c r="AF220" s="127"/>
      <c r="AG220" s="122"/>
      <c r="AH220" s="122"/>
      <c r="AI220" s="193"/>
    </row>
    <row r="221" spans="18:35" ht="15" customHeight="1">
      <c r="R221" s="149"/>
      <c r="S221" s="184"/>
      <c r="AE221" s="126"/>
      <c r="AF221" s="127"/>
      <c r="AG221" s="122"/>
      <c r="AH221" s="122"/>
      <c r="AI221" s="193"/>
    </row>
    <row r="222" spans="18:35" ht="15" customHeight="1">
      <c r="R222" s="149"/>
      <c r="S222" s="184"/>
      <c r="AE222" s="126"/>
      <c r="AF222" s="127"/>
      <c r="AG222" s="122"/>
      <c r="AH222" s="122"/>
      <c r="AI222" s="193"/>
    </row>
    <row r="223" spans="18:35" ht="15" customHeight="1">
      <c r="R223" s="149"/>
      <c r="S223" s="184"/>
      <c r="AE223" s="126"/>
      <c r="AF223" s="127"/>
      <c r="AG223" s="122"/>
      <c r="AH223" s="122"/>
      <c r="AI223" s="193"/>
    </row>
    <row r="224" spans="18:35" ht="15" customHeight="1">
      <c r="R224" s="149"/>
      <c r="S224" s="184"/>
      <c r="AE224" s="126"/>
      <c r="AF224" s="127"/>
      <c r="AG224" s="122"/>
      <c r="AH224" s="122"/>
      <c r="AI224" s="193"/>
    </row>
    <row r="225" spans="18:35" ht="15" customHeight="1">
      <c r="R225" s="149"/>
      <c r="S225" s="184"/>
      <c r="AE225" s="126"/>
      <c r="AF225" s="127"/>
      <c r="AG225" s="122"/>
      <c r="AH225" s="122"/>
      <c r="AI225" s="193"/>
    </row>
    <row r="226" spans="18:35" ht="15" customHeight="1">
      <c r="R226" s="149"/>
      <c r="S226" s="184"/>
      <c r="AE226" s="126"/>
      <c r="AF226" s="127"/>
      <c r="AG226" s="122"/>
      <c r="AH226" s="122"/>
      <c r="AI226" s="193"/>
    </row>
    <row r="227" spans="18:35" ht="15" customHeight="1">
      <c r="R227" s="149"/>
      <c r="S227" s="184"/>
      <c r="AE227" s="126"/>
      <c r="AF227" s="127"/>
      <c r="AG227" s="122"/>
      <c r="AH227" s="122"/>
      <c r="AI227" s="193"/>
    </row>
    <row r="228" spans="18:35" ht="15" customHeight="1">
      <c r="R228" s="149"/>
      <c r="S228" s="184"/>
      <c r="AE228" s="126"/>
      <c r="AF228" s="127"/>
      <c r="AG228" s="122"/>
      <c r="AH228" s="122"/>
      <c r="AI228" s="193"/>
    </row>
    <row r="229" spans="18:35" ht="15" customHeight="1">
      <c r="R229" s="149"/>
      <c r="S229" s="184"/>
      <c r="AE229" s="126"/>
      <c r="AF229" s="127"/>
      <c r="AG229" s="122"/>
      <c r="AH229" s="122"/>
      <c r="AI229" s="193"/>
    </row>
    <row r="230" spans="18:35" ht="15" customHeight="1">
      <c r="R230" s="149"/>
      <c r="S230" s="184"/>
      <c r="AE230" s="126"/>
      <c r="AF230" s="127"/>
      <c r="AG230" s="122"/>
      <c r="AH230" s="122"/>
      <c r="AI230" s="193"/>
    </row>
    <row r="231" spans="18:35" ht="15" customHeight="1">
      <c r="R231" s="149"/>
      <c r="S231" s="184"/>
      <c r="AE231" s="126"/>
      <c r="AF231" s="127"/>
      <c r="AG231" s="122"/>
      <c r="AH231" s="122"/>
      <c r="AI231" s="193"/>
    </row>
    <row r="232" spans="18:35" ht="15" customHeight="1">
      <c r="R232" s="149"/>
      <c r="S232" s="184"/>
      <c r="AE232" s="126"/>
      <c r="AF232" s="127"/>
      <c r="AG232" s="122"/>
      <c r="AH232" s="122"/>
      <c r="AI232" s="193"/>
    </row>
    <row r="233" spans="18:35" ht="15" customHeight="1">
      <c r="R233" s="149"/>
      <c r="S233" s="184"/>
      <c r="AE233" s="126"/>
      <c r="AF233" s="127"/>
      <c r="AG233" s="122"/>
      <c r="AH233" s="122"/>
      <c r="AI233" s="193"/>
    </row>
    <row r="234" spans="18:35" ht="15" customHeight="1">
      <c r="R234" s="149"/>
      <c r="S234" s="184"/>
      <c r="AE234" s="126"/>
      <c r="AF234" s="127"/>
      <c r="AG234" s="122"/>
      <c r="AH234" s="122"/>
      <c r="AI234" s="193"/>
    </row>
    <row r="235" spans="18:35" ht="15" customHeight="1">
      <c r="R235" s="149"/>
      <c r="S235" s="184"/>
      <c r="AE235" s="126"/>
      <c r="AF235" s="127"/>
      <c r="AG235" s="122"/>
      <c r="AH235" s="122"/>
      <c r="AI235" s="193"/>
    </row>
    <row r="236" spans="18:35" ht="15" customHeight="1">
      <c r="R236" s="149"/>
      <c r="S236" s="184"/>
      <c r="AE236" s="126"/>
      <c r="AF236" s="127"/>
      <c r="AG236" s="122"/>
      <c r="AH236" s="122"/>
      <c r="AI236" s="193"/>
    </row>
    <row r="237" spans="18:35" ht="15" customHeight="1">
      <c r="R237" s="149"/>
      <c r="S237" s="184"/>
      <c r="AE237" s="126"/>
      <c r="AF237" s="127"/>
      <c r="AG237" s="122"/>
      <c r="AH237" s="122"/>
      <c r="AI237" s="193"/>
    </row>
    <row r="238" spans="18:35" ht="15" customHeight="1">
      <c r="R238" s="149"/>
      <c r="S238" s="184"/>
      <c r="AE238" s="126"/>
      <c r="AF238" s="127"/>
      <c r="AG238" s="122"/>
      <c r="AH238" s="122"/>
      <c r="AI238" s="193"/>
    </row>
    <row r="239" spans="18:35" ht="15" customHeight="1">
      <c r="R239" s="149"/>
      <c r="S239" s="184"/>
      <c r="AE239" s="126"/>
      <c r="AF239" s="127"/>
      <c r="AG239" s="122"/>
      <c r="AH239" s="122"/>
      <c r="AI239" s="193"/>
    </row>
    <row r="240" spans="18:35" ht="15" customHeight="1">
      <c r="R240" s="149"/>
      <c r="S240" s="184"/>
      <c r="T240" s="245"/>
      <c r="AE240" s="126"/>
      <c r="AF240" s="127"/>
      <c r="AG240" s="122"/>
      <c r="AH240" s="122"/>
      <c r="AI240" s="193"/>
    </row>
    <row r="241" spans="18:40" ht="15" customHeight="1">
      <c r="R241" s="149"/>
      <c r="S241" s="184"/>
      <c r="T241" s="245"/>
      <c r="AE241" s="126"/>
      <c r="AF241" s="127"/>
      <c r="AG241" s="122"/>
      <c r="AH241" s="122"/>
      <c r="AI241" s="193"/>
    </row>
    <row r="242" spans="18:40" ht="15" customHeight="1">
      <c r="R242" s="149"/>
      <c r="S242" s="184"/>
      <c r="T242" s="245"/>
      <c r="AE242" s="126"/>
      <c r="AF242" s="127"/>
      <c r="AG242" s="122"/>
      <c r="AH242" s="122"/>
      <c r="AI242" s="193"/>
    </row>
    <row r="243" spans="18:40" ht="15" customHeight="1">
      <c r="R243" s="149"/>
      <c r="S243" s="184"/>
      <c r="T243" s="245"/>
      <c r="AE243" s="126"/>
      <c r="AF243" s="127"/>
      <c r="AG243" s="122"/>
      <c r="AH243" s="122"/>
      <c r="AI243" s="193"/>
    </row>
    <row r="244" spans="18:40" ht="15" customHeight="1">
      <c r="R244" s="149"/>
      <c r="S244" s="184"/>
      <c r="T244" s="245"/>
      <c r="AJ244" s="126"/>
      <c r="AK244" s="127"/>
      <c r="AL244" s="122"/>
      <c r="AM244" s="122"/>
      <c r="AN244" s="193"/>
    </row>
    <row r="245" spans="18:40" ht="15" customHeight="1">
      <c r="R245" s="149"/>
      <c r="S245" s="184"/>
      <c r="T245" s="245"/>
      <c r="AJ245" s="126"/>
      <c r="AK245" s="127"/>
      <c r="AL245" s="122"/>
      <c r="AM245" s="122"/>
      <c r="AN245" s="193"/>
    </row>
    <row r="246" spans="18:40" ht="15" customHeight="1">
      <c r="R246" s="149"/>
      <c r="S246" s="184"/>
      <c r="T246" s="245"/>
      <c r="AJ246" s="126"/>
      <c r="AK246" s="127"/>
      <c r="AL246" s="122"/>
      <c r="AM246" s="122"/>
      <c r="AN246" s="193"/>
    </row>
    <row r="247" spans="18:40" ht="15" customHeight="1">
      <c r="R247" s="149"/>
      <c r="S247" s="184"/>
      <c r="T247" s="245"/>
      <c r="AJ247" s="126"/>
      <c r="AK247" s="127"/>
      <c r="AL247" s="122"/>
      <c r="AM247" s="122"/>
      <c r="AN247" s="193"/>
    </row>
    <row r="248" spans="18:40" ht="15" customHeight="1">
      <c r="R248" s="149"/>
      <c r="S248" s="184"/>
      <c r="T248" s="245"/>
      <c r="AJ248" s="126"/>
      <c r="AK248" s="127"/>
      <c r="AL248" s="122"/>
      <c r="AM248" s="122"/>
      <c r="AN248" s="193"/>
    </row>
    <row r="249" spans="18:40" ht="15" customHeight="1">
      <c r="R249" s="149"/>
      <c r="S249" s="184"/>
      <c r="T249" s="245"/>
      <c r="AJ249" s="126"/>
      <c r="AK249" s="127"/>
      <c r="AL249" s="122"/>
      <c r="AM249" s="122"/>
      <c r="AN249" s="193"/>
    </row>
    <row r="250" spans="18:40" ht="15" customHeight="1">
      <c r="R250" s="149"/>
      <c r="S250" s="184"/>
      <c r="T250" s="245"/>
      <c r="AJ250" s="126"/>
      <c r="AK250" s="127"/>
      <c r="AL250" s="122"/>
      <c r="AM250" s="122"/>
      <c r="AN250" s="193"/>
    </row>
    <row r="251" spans="18:40" ht="15" customHeight="1">
      <c r="R251" s="149"/>
      <c r="S251" s="184"/>
      <c r="T251" s="245"/>
      <c r="AJ251" s="126"/>
      <c r="AK251" s="127"/>
      <c r="AL251" s="122"/>
      <c r="AM251" s="122"/>
      <c r="AN251" s="193"/>
    </row>
    <row r="252" spans="18:40" ht="15" customHeight="1">
      <c r="R252" s="149"/>
      <c r="S252" s="184"/>
      <c r="T252" s="245"/>
      <c r="AJ252" s="126"/>
      <c r="AK252" s="127"/>
      <c r="AL252" s="122"/>
      <c r="AM252" s="122"/>
      <c r="AN252" s="193"/>
    </row>
    <row r="253" spans="18:40" ht="15" customHeight="1">
      <c r="R253" s="149"/>
      <c r="S253" s="184"/>
      <c r="T253" s="245"/>
      <c r="AJ253" s="126"/>
      <c r="AK253" s="127"/>
      <c r="AL253" s="122"/>
      <c r="AM253" s="122"/>
      <c r="AN253" s="193"/>
    </row>
    <row r="254" spans="18:40" ht="15" customHeight="1">
      <c r="R254" s="149"/>
      <c r="S254" s="184"/>
      <c r="T254" s="245"/>
      <c r="AJ254" s="126"/>
      <c r="AK254" s="127"/>
      <c r="AL254" s="122"/>
      <c r="AM254" s="122"/>
      <c r="AN254" s="193"/>
    </row>
    <row r="255" spans="18:40" ht="15" customHeight="1">
      <c r="R255" s="149"/>
      <c r="S255" s="184"/>
      <c r="T255" s="245"/>
      <c r="AJ255" s="126"/>
      <c r="AK255" s="127"/>
      <c r="AL255" s="122"/>
      <c r="AM255" s="122"/>
      <c r="AN255" s="193"/>
    </row>
    <row r="256" spans="18:40" ht="15" customHeight="1">
      <c r="R256" s="149"/>
      <c r="S256" s="184"/>
      <c r="T256" s="245"/>
      <c r="AJ256" s="126"/>
      <c r="AK256" s="127"/>
      <c r="AL256" s="122"/>
      <c r="AM256" s="122"/>
      <c r="AN256" s="193"/>
    </row>
    <row r="257" spans="18:40" ht="15" customHeight="1">
      <c r="R257" s="149"/>
      <c r="S257" s="184"/>
      <c r="T257" s="245"/>
      <c r="AJ257" s="126"/>
      <c r="AK257" s="127"/>
      <c r="AL257" s="122"/>
      <c r="AM257" s="122"/>
      <c r="AN257" s="193"/>
    </row>
    <row r="258" spans="18:40" ht="15" customHeight="1">
      <c r="R258" s="149"/>
      <c r="S258" s="184"/>
      <c r="T258" s="245"/>
      <c r="AJ258" s="126"/>
      <c r="AK258" s="127"/>
      <c r="AL258" s="122"/>
      <c r="AM258" s="122"/>
      <c r="AN258" s="193"/>
    </row>
    <row r="259" spans="18:40" ht="15" customHeight="1">
      <c r="R259" s="149"/>
      <c r="S259" s="184"/>
      <c r="T259" s="245"/>
      <c r="AJ259" s="126"/>
      <c r="AK259" s="127"/>
      <c r="AL259" s="122"/>
      <c r="AM259" s="122"/>
      <c r="AN259" s="193"/>
    </row>
    <row r="260" spans="18:40" ht="15" customHeight="1">
      <c r="R260" s="149"/>
      <c r="S260" s="184"/>
      <c r="T260" s="245"/>
      <c r="AJ260" s="126"/>
      <c r="AK260" s="127"/>
      <c r="AL260" s="122"/>
      <c r="AM260" s="122"/>
      <c r="AN260" s="193"/>
    </row>
    <row r="261" spans="18:40" ht="15" customHeight="1">
      <c r="R261" s="149"/>
      <c r="S261" s="184"/>
      <c r="T261" s="245"/>
      <c r="AJ261" s="126"/>
      <c r="AK261" s="127"/>
      <c r="AL261" s="122"/>
      <c r="AM261" s="122"/>
      <c r="AN261" s="193"/>
    </row>
    <row r="262" spans="18:40" ht="15" customHeight="1">
      <c r="R262" s="149"/>
      <c r="S262" s="184"/>
      <c r="T262" s="245"/>
      <c r="AJ262" s="126"/>
      <c r="AK262" s="127"/>
      <c r="AL262" s="122"/>
      <c r="AM262" s="122"/>
      <c r="AN262" s="193"/>
    </row>
    <row r="263" spans="18:40" ht="15" customHeight="1">
      <c r="R263" s="149"/>
      <c r="S263" s="184"/>
      <c r="T263" s="245"/>
      <c r="AJ263" s="126"/>
      <c r="AK263" s="127"/>
      <c r="AL263" s="122"/>
      <c r="AM263" s="122"/>
      <c r="AN263" s="193"/>
    </row>
    <row r="264" spans="18:40" ht="15" customHeight="1">
      <c r="R264" s="149"/>
      <c r="S264" s="184"/>
      <c r="T264" s="245"/>
      <c r="AJ264" s="126"/>
      <c r="AK264" s="127"/>
      <c r="AL264" s="122"/>
      <c r="AM264" s="122"/>
      <c r="AN264" s="193"/>
    </row>
    <row r="265" spans="18:40" ht="15" customHeight="1">
      <c r="R265" s="149"/>
      <c r="S265" s="184"/>
      <c r="T265" s="245"/>
      <c r="AJ265" s="126"/>
      <c r="AK265" s="127"/>
      <c r="AL265" s="122"/>
      <c r="AM265" s="122"/>
      <c r="AN265" s="193"/>
    </row>
    <row r="266" spans="18:40" ht="15" customHeight="1">
      <c r="R266" s="149"/>
      <c r="S266" s="184"/>
      <c r="T266" s="245"/>
      <c r="AJ266" s="126"/>
      <c r="AK266" s="127"/>
      <c r="AL266" s="122"/>
      <c r="AM266" s="122"/>
      <c r="AN266" s="193"/>
    </row>
    <row r="267" spans="18:40" ht="15" customHeight="1">
      <c r="R267" s="149"/>
      <c r="S267" s="184"/>
      <c r="T267" s="245"/>
      <c r="AJ267" s="126"/>
      <c r="AK267" s="127"/>
      <c r="AL267" s="122"/>
      <c r="AM267" s="122"/>
      <c r="AN267" s="193"/>
    </row>
    <row r="268" spans="18:40" ht="15" customHeight="1">
      <c r="R268" s="149"/>
      <c r="S268" s="184"/>
      <c r="T268" s="245"/>
      <c r="AJ268" s="126"/>
      <c r="AK268" s="127"/>
      <c r="AL268" s="122"/>
      <c r="AM268" s="122"/>
      <c r="AN268" s="193"/>
    </row>
    <row r="269" spans="18:40" ht="15" customHeight="1">
      <c r="R269" s="149"/>
      <c r="S269" s="184"/>
      <c r="T269" s="245"/>
      <c r="AJ269" s="126"/>
      <c r="AK269" s="127"/>
      <c r="AL269" s="122"/>
      <c r="AM269" s="122"/>
      <c r="AN269" s="193"/>
    </row>
    <row r="270" spans="18:40" ht="15" customHeight="1">
      <c r="R270" s="149"/>
      <c r="S270" s="184"/>
      <c r="T270" s="245"/>
      <c r="AJ270" s="126"/>
      <c r="AK270" s="127"/>
      <c r="AL270" s="122"/>
      <c r="AM270" s="122"/>
      <c r="AN270" s="193"/>
    </row>
    <row r="271" spans="18:40" ht="15" customHeight="1">
      <c r="R271" s="149"/>
      <c r="S271" s="184"/>
      <c r="T271" s="245"/>
      <c r="AJ271" s="126"/>
      <c r="AK271" s="127"/>
      <c r="AL271" s="122"/>
      <c r="AM271" s="122"/>
      <c r="AN271" s="193"/>
    </row>
    <row r="272" spans="18:40" ht="15" customHeight="1">
      <c r="R272" s="149"/>
      <c r="S272" s="184"/>
      <c r="T272" s="245"/>
      <c r="AJ272" s="126"/>
      <c r="AK272" s="127"/>
      <c r="AL272" s="122"/>
      <c r="AM272" s="122"/>
      <c r="AN272" s="193"/>
    </row>
    <row r="273" spans="18:40" ht="15" customHeight="1">
      <c r="R273" s="149"/>
      <c r="S273" s="184"/>
      <c r="AJ273" s="126"/>
      <c r="AK273" s="127"/>
      <c r="AL273" s="122"/>
      <c r="AM273" s="122"/>
      <c r="AN273" s="193"/>
    </row>
    <row r="274" spans="18:40" ht="15" customHeight="1">
      <c r="R274" s="149"/>
      <c r="S274" s="184"/>
      <c r="AJ274" s="126"/>
      <c r="AK274" s="127"/>
      <c r="AL274" s="122"/>
      <c r="AM274" s="122"/>
      <c r="AN274" s="193"/>
    </row>
    <row r="275" spans="18:40" ht="15" customHeight="1">
      <c r="R275" s="149"/>
      <c r="S275" s="184"/>
      <c r="AJ275" s="126"/>
      <c r="AK275" s="127"/>
      <c r="AL275" s="122"/>
      <c r="AM275" s="122"/>
      <c r="AN275" s="193"/>
    </row>
    <row r="276" spans="18:40" ht="15" customHeight="1">
      <c r="R276" s="149"/>
      <c r="S276" s="184"/>
      <c r="AJ276" s="126"/>
      <c r="AK276" s="127"/>
      <c r="AL276" s="122"/>
      <c r="AM276" s="122"/>
      <c r="AN276" s="193"/>
    </row>
    <row r="277" spans="18:40" ht="15" customHeight="1">
      <c r="R277" s="149"/>
      <c r="S277" s="184"/>
      <c r="AJ277" s="126"/>
      <c r="AK277" s="127"/>
      <c r="AL277" s="122"/>
      <c r="AM277" s="122"/>
      <c r="AN277" s="193"/>
    </row>
    <row r="278" spans="18:40" ht="15" customHeight="1">
      <c r="R278" s="149"/>
      <c r="S278" s="184"/>
      <c r="AJ278" s="126"/>
      <c r="AK278" s="127"/>
      <c r="AL278" s="122"/>
      <c r="AM278" s="122"/>
      <c r="AN278" s="193"/>
    </row>
    <row r="279" spans="18:40" ht="15" customHeight="1">
      <c r="R279" s="149"/>
      <c r="S279" s="184"/>
      <c r="AJ279" s="126"/>
      <c r="AK279" s="127"/>
      <c r="AL279" s="122"/>
      <c r="AM279" s="122"/>
      <c r="AN279" s="193"/>
    </row>
    <row r="280" spans="18:40" ht="15" customHeight="1">
      <c r="R280" s="149"/>
      <c r="S280" s="184"/>
      <c r="AJ280" s="126"/>
      <c r="AK280" s="127"/>
      <c r="AL280" s="122"/>
      <c r="AM280" s="122"/>
      <c r="AN280" s="193"/>
    </row>
    <row r="281" spans="18:40" ht="15" customHeight="1">
      <c r="R281" s="149"/>
      <c r="S281" s="184"/>
      <c r="AJ281" s="126"/>
      <c r="AK281" s="127"/>
      <c r="AL281" s="122"/>
      <c r="AM281" s="122"/>
      <c r="AN281" s="193"/>
    </row>
    <row r="282" spans="18:40" ht="15" customHeight="1">
      <c r="R282" s="149"/>
      <c r="S282" s="184"/>
      <c r="AJ282" s="126"/>
      <c r="AK282" s="127"/>
      <c r="AL282" s="122"/>
      <c r="AM282" s="122"/>
      <c r="AN282" s="193"/>
    </row>
    <row r="283" spans="18:40" ht="15" customHeight="1">
      <c r="R283" s="149"/>
      <c r="S283" s="184"/>
      <c r="AJ283" s="126"/>
      <c r="AK283" s="127"/>
      <c r="AL283" s="122"/>
      <c r="AM283" s="122"/>
      <c r="AN283" s="193"/>
    </row>
    <row r="284" spans="18:40" ht="15" customHeight="1">
      <c r="R284" s="149"/>
      <c r="S284" s="184"/>
      <c r="AJ284" s="126"/>
      <c r="AK284" s="127"/>
      <c r="AL284" s="122"/>
      <c r="AM284" s="122"/>
      <c r="AN284" s="193"/>
    </row>
    <row r="285" spans="18:40" ht="15" customHeight="1">
      <c r="R285" s="149"/>
      <c r="S285" s="184"/>
      <c r="AJ285" s="126"/>
      <c r="AK285" s="127"/>
      <c r="AL285" s="122"/>
      <c r="AM285" s="122"/>
      <c r="AN285" s="193"/>
    </row>
    <row r="286" spans="18:40" ht="15" customHeight="1">
      <c r="R286" s="149"/>
      <c r="S286" s="184"/>
      <c r="AJ286" s="126"/>
      <c r="AK286" s="127"/>
      <c r="AL286" s="122"/>
      <c r="AM286" s="122"/>
      <c r="AN286" s="193"/>
    </row>
    <row r="287" spans="18:40" ht="15" customHeight="1">
      <c r="R287" s="149"/>
      <c r="S287" s="184"/>
      <c r="AJ287" s="126"/>
      <c r="AK287" s="127"/>
      <c r="AL287" s="122"/>
      <c r="AM287" s="122"/>
      <c r="AN287" s="193"/>
    </row>
    <row r="288" spans="18:40" ht="15" customHeight="1">
      <c r="R288" s="149"/>
      <c r="S288" s="184"/>
      <c r="AJ288" s="126"/>
      <c r="AK288" s="127"/>
      <c r="AL288" s="122"/>
      <c r="AM288" s="122"/>
      <c r="AN288" s="193"/>
    </row>
    <row r="289" spans="18:40" ht="15" customHeight="1">
      <c r="R289" s="149"/>
      <c r="S289" s="184"/>
      <c r="AJ289" s="126"/>
      <c r="AK289" s="127"/>
      <c r="AL289" s="122"/>
      <c r="AM289" s="122"/>
      <c r="AN289" s="193"/>
    </row>
    <row r="290" spans="18:40" ht="15" customHeight="1">
      <c r="R290" s="149"/>
      <c r="S290" s="184"/>
      <c r="AJ290" s="126"/>
      <c r="AK290" s="127"/>
      <c r="AL290" s="122"/>
      <c r="AM290" s="122"/>
      <c r="AN290" s="193"/>
    </row>
    <row r="291" spans="18:40" ht="15" customHeight="1">
      <c r="R291" s="149"/>
      <c r="S291" s="184"/>
      <c r="AJ291" s="126"/>
      <c r="AK291" s="127"/>
      <c r="AL291" s="122"/>
      <c r="AM291" s="122"/>
      <c r="AN291" s="193"/>
    </row>
    <row r="292" spans="18:40" ht="15" customHeight="1">
      <c r="R292" s="149"/>
      <c r="S292" s="184"/>
      <c r="AJ292" s="126"/>
      <c r="AK292" s="127"/>
      <c r="AL292" s="122"/>
      <c r="AM292" s="122"/>
      <c r="AN292" s="193"/>
    </row>
    <row r="293" spans="18:40" ht="15" customHeight="1">
      <c r="R293" s="149"/>
      <c r="S293" s="184"/>
      <c r="AJ293" s="126"/>
      <c r="AK293" s="127"/>
      <c r="AL293" s="122"/>
      <c r="AM293" s="122"/>
      <c r="AN293" s="193"/>
    </row>
    <row r="294" spans="18:40" ht="15" customHeight="1">
      <c r="R294" s="149"/>
      <c r="S294" s="184"/>
      <c r="AJ294" s="126"/>
      <c r="AK294" s="127"/>
      <c r="AL294" s="122"/>
      <c r="AM294" s="122"/>
      <c r="AN294" s="193"/>
    </row>
    <row r="295" spans="18:40" ht="15" customHeight="1">
      <c r="R295" s="149"/>
      <c r="S295" s="184"/>
      <c r="AJ295" s="126"/>
      <c r="AK295" s="127"/>
      <c r="AL295" s="122"/>
      <c r="AM295" s="122"/>
      <c r="AN295" s="193"/>
    </row>
    <row r="296" spans="18:40" ht="15" customHeight="1">
      <c r="R296" s="149"/>
      <c r="S296" s="184"/>
      <c r="AJ296" s="126"/>
      <c r="AK296" s="127"/>
      <c r="AL296" s="122"/>
      <c r="AM296" s="122"/>
      <c r="AN296" s="193"/>
    </row>
    <row r="297" spans="18:40" ht="15" customHeight="1">
      <c r="R297" s="149"/>
      <c r="S297" s="184"/>
      <c r="AJ297" s="126"/>
      <c r="AK297" s="127"/>
      <c r="AL297" s="122"/>
      <c r="AM297" s="122"/>
      <c r="AN297" s="193"/>
    </row>
    <row r="298" spans="18:40" ht="15" customHeight="1">
      <c r="R298" s="149"/>
      <c r="S298" s="184"/>
      <c r="AJ298" s="126"/>
      <c r="AK298" s="127"/>
      <c r="AL298" s="122"/>
      <c r="AM298" s="122"/>
      <c r="AN298" s="193"/>
    </row>
    <row r="299" spans="18:40" ht="15" customHeight="1">
      <c r="R299" s="149"/>
      <c r="S299" s="184"/>
      <c r="AJ299" s="126"/>
      <c r="AK299" s="127"/>
      <c r="AL299" s="122"/>
      <c r="AM299" s="122"/>
      <c r="AN299" s="193"/>
    </row>
    <row r="300" spans="18:40" ht="15" customHeight="1">
      <c r="R300" s="149"/>
      <c r="S300" s="184"/>
      <c r="AJ300" s="126"/>
      <c r="AK300" s="127"/>
      <c r="AL300" s="122"/>
      <c r="AM300" s="122"/>
      <c r="AN300" s="193"/>
    </row>
    <row r="301" spans="18:40" ht="15" customHeight="1">
      <c r="R301" s="149"/>
      <c r="S301" s="184"/>
      <c r="AJ301" s="126"/>
      <c r="AK301" s="127"/>
      <c r="AL301" s="122"/>
      <c r="AM301" s="122"/>
      <c r="AN301" s="193"/>
    </row>
    <row r="302" spans="18:40" ht="15" customHeight="1">
      <c r="R302" s="149"/>
      <c r="S302" s="184"/>
      <c r="AJ302" s="126"/>
      <c r="AK302" s="127"/>
      <c r="AL302" s="122"/>
      <c r="AM302" s="122"/>
      <c r="AN302" s="193"/>
    </row>
    <row r="303" spans="18:40" ht="15" customHeight="1">
      <c r="R303" s="149"/>
      <c r="S303" s="184"/>
      <c r="AJ303" s="126"/>
      <c r="AK303" s="127"/>
      <c r="AL303" s="122"/>
      <c r="AM303" s="122"/>
      <c r="AN303" s="193"/>
    </row>
    <row r="304" spans="18:40" ht="15" customHeight="1">
      <c r="R304" s="149"/>
      <c r="S304" s="184"/>
      <c r="AJ304" s="126"/>
      <c r="AK304" s="127"/>
      <c r="AL304" s="122"/>
      <c r="AM304" s="122"/>
      <c r="AN304" s="193"/>
    </row>
    <row r="305" spans="18:40" ht="15" customHeight="1">
      <c r="R305" s="149"/>
      <c r="S305" s="184"/>
      <c r="AJ305" s="126"/>
      <c r="AK305" s="127"/>
      <c r="AL305" s="122"/>
      <c r="AM305" s="122"/>
      <c r="AN305" s="193"/>
    </row>
    <row r="306" spans="18:40" ht="15" customHeight="1">
      <c r="R306" s="149"/>
      <c r="S306" s="184"/>
      <c r="AJ306" s="126"/>
      <c r="AK306" s="127"/>
      <c r="AL306" s="122"/>
      <c r="AM306" s="122"/>
      <c r="AN306" s="193"/>
    </row>
    <row r="307" spans="18:40" ht="15" customHeight="1">
      <c r="R307" s="149"/>
      <c r="S307" s="184"/>
      <c r="AJ307" s="126"/>
      <c r="AK307" s="127"/>
      <c r="AL307" s="122"/>
      <c r="AM307" s="122"/>
      <c r="AN307" s="193"/>
    </row>
    <row r="308" spans="18:40" ht="15" customHeight="1">
      <c r="R308" s="149"/>
      <c r="S308" s="184"/>
      <c r="AJ308" s="126"/>
      <c r="AK308" s="127"/>
      <c r="AL308" s="122"/>
      <c r="AM308" s="122"/>
      <c r="AN308" s="193"/>
    </row>
    <row r="309" spans="18:40" ht="15" customHeight="1">
      <c r="R309" s="149"/>
      <c r="S309" s="184"/>
      <c r="AJ309" s="126"/>
      <c r="AK309" s="127"/>
      <c r="AL309" s="122"/>
      <c r="AM309" s="122"/>
      <c r="AN309" s="193"/>
    </row>
    <row r="310" spans="18:40" ht="15" customHeight="1">
      <c r="R310" s="149"/>
      <c r="S310" s="184"/>
      <c r="AJ310" s="126"/>
      <c r="AK310" s="127"/>
      <c r="AL310" s="122"/>
      <c r="AM310" s="122"/>
      <c r="AN310" s="193"/>
    </row>
    <row r="311" spans="18:40" ht="15" customHeight="1">
      <c r="R311" s="149"/>
      <c r="S311" s="184"/>
      <c r="AJ311" s="126"/>
      <c r="AK311" s="127"/>
      <c r="AL311" s="122"/>
      <c r="AM311" s="122"/>
      <c r="AN311" s="193"/>
    </row>
    <row r="312" spans="18:40" ht="15" customHeight="1">
      <c r="R312" s="149"/>
      <c r="S312" s="184"/>
      <c r="AJ312" s="126"/>
      <c r="AK312" s="127"/>
      <c r="AL312" s="122"/>
      <c r="AM312" s="122"/>
      <c r="AN312" s="193"/>
    </row>
    <row r="313" spans="18:40" ht="15" customHeight="1">
      <c r="R313" s="149"/>
      <c r="S313" s="184"/>
      <c r="AJ313" s="126"/>
      <c r="AK313" s="127"/>
      <c r="AL313" s="122"/>
      <c r="AM313" s="122"/>
      <c r="AN313" s="193"/>
    </row>
    <row r="314" spans="18:40" ht="15" customHeight="1">
      <c r="R314" s="149"/>
      <c r="S314" s="184"/>
      <c r="AJ314" s="126"/>
      <c r="AK314" s="127"/>
      <c r="AL314" s="122"/>
      <c r="AM314" s="122"/>
      <c r="AN314" s="193"/>
    </row>
    <row r="315" spans="18:40" ht="15" customHeight="1">
      <c r="R315" s="149"/>
      <c r="S315" s="184"/>
      <c r="AJ315" s="126"/>
      <c r="AK315" s="127"/>
      <c r="AL315" s="122"/>
      <c r="AM315" s="122"/>
      <c r="AN315" s="193"/>
    </row>
    <row r="316" spans="18:40" ht="15" customHeight="1">
      <c r="R316" s="149"/>
      <c r="S316" s="184"/>
      <c r="AJ316" s="126"/>
      <c r="AK316" s="127"/>
      <c r="AL316" s="122"/>
      <c r="AM316" s="122"/>
      <c r="AN316" s="193"/>
    </row>
    <row r="317" spans="18:40" ht="15" customHeight="1">
      <c r="R317" s="149"/>
      <c r="S317" s="184"/>
      <c r="AJ317" s="126"/>
      <c r="AK317" s="127"/>
      <c r="AL317" s="122"/>
      <c r="AM317" s="122"/>
      <c r="AN317" s="193"/>
    </row>
    <row r="318" spans="18:40" ht="15" customHeight="1">
      <c r="R318" s="149"/>
      <c r="S318" s="184"/>
      <c r="AJ318" s="126"/>
      <c r="AK318" s="127"/>
      <c r="AL318" s="122"/>
      <c r="AM318" s="122"/>
      <c r="AN318" s="193"/>
    </row>
    <row r="319" spans="18:40" ht="15" customHeight="1">
      <c r="R319" s="149"/>
      <c r="S319" s="184"/>
      <c r="AJ319" s="126"/>
      <c r="AK319" s="127"/>
      <c r="AL319" s="122"/>
      <c r="AM319" s="122"/>
      <c r="AN319" s="193"/>
    </row>
    <row r="320" spans="18:40" ht="15" customHeight="1">
      <c r="R320" s="149"/>
      <c r="S320" s="184"/>
      <c r="AJ320" s="126"/>
      <c r="AK320" s="127"/>
      <c r="AL320" s="122"/>
      <c r="AM320" s="122"/>
      <c r="AN320" s="193"/>
    </row>
    <row r="321" spans="18:40" ht="15" customHeight="1">
      <c r="R321" s="149"/>
      <c r="S321" s="184"/>
      <c r="AJ321" s="126"/>
      <c r="AK321" s="127"/>
      <c r="AL321" s="122"/>
      <c r="AM321" s="122"/>
      <c r="AN321" s="193"/>
    </row>
    <row r="322" spans="18:40" ht="15" customHeight="1">
      <c r="R322" s="149"/>
      <c r="S322" s="184"/>
      <c r="AJ322" s="126"/>
      <c r="AK322" s="127"/>
      <c r="AL322" s="122"/>
      <c r="AM322" s="122"/>
      <c r="AN322" s="193"/>
    </row>
    <row r="323" spans="18:40" ht="15" customHeight="1">
      <c r="R323" s="149"/>
      <c r="S323" s="184"/>
      <c r="AJ323" s="126"/>
      <c r="AK323" s="127"/>
      <c r="AL323" s="122"/>
      <c r="AM323" s="122"/>
      <c r="AN323" s="193"/>
    </row>
    <row r="324" spans="18:40" ht="15" customHeight="1">
      <c r="R324" s="149"/>
      <c r="S324" s="184"/>
      <c r="AJ324" s="126"/>
      <c r="AK324" s="127"/>
      <c r="AL324" s="122"/>
      <c r="AM324" s="122"/>
      <c r="AN324" s="193"/>
    </row>
    <row r="325" spans="18:40" ht="15" customHeight="1">
      <c r="R325" s="149"/>
      <c r="S325" s="184"/>
      <c r="AJ325" s="126"/>
      <c r="AK325" s="127"/>
      <c r="AL325" s="122"/>
      <c r="AM325" s="122"/>
      <c r="AN325" s="193"/>
    </row>
    <row r="326" spans="18:40" ht="15" customHeight="1">
      <c r="R326" s="149"/>
      <c r="S326" s="184"/>
      <c r="AJ326" s="126"/>
      <c r="AK326" s="127"/>
      <c r="AL326" s="122"/>
      <c r="AM326" s="122"/>
      <c r="AN326" s="193"/>
    </row>
    <row r="327" spans="18:40" ht="15" customHeight="1">
      <c r="R327" s="149"/>
      <c r="S327" s="184"/>
      <c r="AJ327" s="126"/>
      <c r="AK327" s="127"/>
      <c r="AL327" s="122"/>
      <c r="AM327" s="122"/>
      <c r="AN327" s="193"/>
    </row>
    <row r="328" spans="18:40" ht="15" customHeight="1">
      <c r="R328" s="149"/>
      <c r="S328" s="184"/>
      <c r="AJ328" s="126"/>
      <c r="AK328" s="127"/>
      <c r="AL328" s="122"/>
      <c r="AM328" s="122"/>
      <c r="AN328" s="193"/>
    </row>
    <row r="329" spans="18:40" ht="15" customHeight="1">
      <c r="R329" s="149"/>
      <c r="S329" s="184"/>
      <c r="AJ329" s="126"/>
      <c r="AK329" s="127"/>
      <c r="AL329" s="122"/>
      <c r="AM329" s="122"/>
      <c r="AN329" s="193"/>
    </row>
    <row r="330" spans="18:40" ht="15" customHeight="1">
      <c r="R330" s="149"/>
      <c r="S330" s="184"/>
      <c r="AJ330" s="126"/>
      <c r="AK330" s="127"/>
      <c r="AL330" s="122"/>
      <c r="AM330" s="122"/>
      <c r="AN330" s="193"/>
    </row>
    <row r="331" spans="18:40" ht="15" customHeight="1">
      <c r="R331" s="149"/>
      <c r="S331" s="184"/>
      <c r="AJ331" s="126"/>
      <c r="AK331" s="127"/>
      <c r="AL331" s="122"/>
      <c r="AM331" s="122"/>
      <c r="AN331" s="193"/>
    </row>
    <row r="332" spans="18:40" ht="15" customHeight="1">
      <c r="R332" s="149"/>
      <c r="S332" s="184"/>
      <c r="AJ332" s="126"/>
      <c r="AK332" s="127"/>
      <c r="AL332" s="122"/>
      <c r="AM332" s="122"/>
      <c r="AN332" s="193"/>
    </row>
    <row r="333" spans="18:40" ht="15" customHeight="1">
      <c r="R333" s="149"/>
      <c r="S333" s="184"/>
      <c r="AJ333" s="126"/>
      <c r="AK333" s="127"/>
      <c r="AL333" s="122"/>
      <c r="AM333" s="122"/>
      <c r="AN333" s="193"/>
    </row>
    <row r="334" spans="18:40" ht="15" customHeight="1">
      <c r="R334" s="149"/>
      <c r="S334" s="184"/>
      <c r="AJ334" s="126"/>
      <c r="AK334" s="127"/>
      <c r="AL334" s="122"/>
      <c r="AM334" s="122"/>
      <c r="AN334" s="193"/>
    </row>
    <row r="335" spans="18:40" ht="15" customHeight="1">
      <c r="R335" s="149"/>
      <c r="S335" s="184"/>
      <c r="AJ335" s="126"/>
      <c r="AK335" s="127"/>
      <c r="AL335" s="122"/>
      <c r="AM335" s="122"/>
      <c r="AN335" s="193"/>
    </row>
    <row r="336" spans="18:40" ht="15" customHeight="1">
      <c r="R336" s="149"/>
      <c r="S336" s="184"/>
      <c r="AJ336" s="126"/>
      <c r="AK336" s="127"/>
      <c r="AL336" s="122"/>
      <c r="AM336" s="122"/>
      <c r="AN336" s="193"/>
    </row>
    <row r="337" spans="18:40" ht="15" customHeight="1">
      <c r="R337" s="149"/>
      <c r="S337" s="184"/>
      <c r="AJ337" s="126"/>
      <c r="AK337" s="127"/>
      <c r="AL337" s="122"/>
      <c r="AM337" s="122"/>
      <c r="AN337" s="193"/>
    </row>
    <row r="338" spans="18:40" ht="15" customHeight="1">
      <c r="R338" s="149"/>
      <c r="S338" s="184"/>
      <c r="AJ338" s="126"/>
      <c r="AK338" s="127"/>
      <c r="AL338" s="122"/>
      <c r="AM338" s="122"/>
      <c r="AN338" s="193"/>
    </row>
    <row r="339" spans="18:40" ht="15" customHeight="1">
      <c r="R339" s="149"/>
      <c r="S339" s="184"/>
      <c r="AJ339" s="126"/>
      <c r="AK339" s="127"/>
      <c r="AL339" s="122"/>
      <c r="AM339" s="122"/>
      <c r="AN339" s="193"/>
    </row>
    <row r="340" spans="18:40" ht="15" customHeight="1">
      <c r="R340" s="149"/>
      <c r="S340" s="184"/>
      <c r="AJ340" s="126"/>
      <c r="AK340" s="127"/>
      <c r="AL340" s="122"/>
      <c r="AM340" s="122"/>
      <c r="AN340" s="193"/>
    </row>
    <row r="341" spans="18:40" ht="15" customHeight="1">
      <c r="R341" s="149"/>
      <c r="S341" s="184"/>
      <c r="AJ341" s="126"/>
      <c r="AK341" s="127"/>
      <c r="AL341" s="122"/>
      <c r="AM341" s="122"/>
      <c r="AN341" s="193"/>
    </row>
    <row r="342" spans="18:40" ht="15" customHeight="1">
      <c r="R342" s="149"/>
      <c r="S342" s="184"/>
      <c r="AJ342" s="126"/>
      <c r="AK342" s="127"/>
      <c r="AL342" s="122"/>
      <c r="AM342" s="122"/>
      <c r="AN342" s="193"/>
    </row>
    <row r="343" spans="18:40" ht="15" customHeight="1">
      <c r="R343" s="149"/>
      <c r="S343" s="184"/>
      <c r="AJ343" s="126"/>
      <c r="AK343" s="127"/>
      <c r="AL343" s="122"/>
      <c r="AM343" s="122"/>
      <c r="AN343" s="193"/>
    </row>
    <row r="344" spans="18:40" ht="15" customHeight="1">
      <c r="R344" s="149"/>
      <c r="S344" s="184"/>
      <c r="AJ344" s="126"/>
      <c r="AK344" s="127"/>
      <c r="AL344" s="122"/>
      <c r="AM344" s="122"/>
      <c r="AN344" s="193"/>
    </row>
    <row r="345" spans="18:40" ht="15" customHeight="1">
      <c r="R345" s="149"/>
      <c r="S345" s="184"/>
      <c r="AJ345" s="126"/>
      <c r="AK345" s="127"/>
      <c r="AL345" s="122"/>
      <c r="AM345" s="122"/>
      <c r="AN345" s="193"/>
    </row>
    <row r="346" spans="18:40" ht="15" customHeight="1">
      <c r="R346" s="149"/>
      <c r="S346" s="184"/>
      <c r="AJ346" s="126"/>
      <c r="AK346" s="127"/>
      <c r="AL346" s="122"/>
      <c r="AM346" s="122"/>
      <c r="AN346" s="193"/>
    </row>
    <row r="347" spans="18:40" ht="15" customHeight="1">
      <c r="R347" s="149"/>
      <c r="S347" s="184"/>
      <c r="AJ347" s="126"/>
      <c r="AK347" s="127"/>
      <c r="AL347" s="122"/>
      <c r="AM347" s="122"/>
      <c r="AN347" s="193"/>
    </row>
    <row r="348" spans="18:40" ht="15" customHeight="1">
      <c r="R348" s="149"/>
      <c r="S348" s="184"/>
      <c r="AJ348" s="126"/>
      <c r="AK348" s="127"/>
      <c r="AL348" s="122"/>
      <c r="AM348" s="122"/>
      <c r="AN348" s="193"/>
    </row>
    <row r="349" spans="18:40" ht="15" customHeight="1">
      <c r="R349" s="149"/>
      <c r="S349" s="184"/>
      <c r="AJ349" s="126"/>
      <c r="AK349" s="127"/>
      <c r="AL349" s="122"/>
      <c r="AM349" s="122"/>
      <c r="AN349" s="193"/>
    </row>
    <row r="350" spans="18:40" ht="15" customHeight="1">
      <c r="R350" s="149"/>
      <c r="S350" s="184"/>
      <c r="AJ350" s="126"/>
      <c r="AK350" s="127"/>
      <c r="AL350" s="122"/>
      <c r="AM350" s="122"/>
      <c r="AN350" s="193"/>
    </row>
    <row r="351" spans="18:40" ht="15" customHeight="1">
      <c r="R351" s="149"/>
      <c r="S351" s="184"/>
      <c r="AJ351" s="126"/>
      <c r="AK351" s="127"/>
      <c r="AL351" s="122"/>
      <c r="AM351" s="122"/>
      <c r="AN351" s="193"/>
    </row>
    <row r="352" spans="18:40" ht="15" customHeight="1">
      <c r="R352" s="149"/>
      <c r="S352" s="184"/>
      <c r="AJ352" s="126"/>
      <c r="AK352" s="127"/>
      <c r="AL352" s="122"/>
      <c r="AM352" s="122"/>
      <c r="AN352" s="193"/>
    </row>
    <row r="353" spans="18:40" ht="15" customHeight="1">
      <c r="R353" s="149"/>
      <c r="S353" s="184"/>
      <c r="AJ353" s="126"/>
      <c r="AK353" s="127"/>
      <c r="AL353" s="122"/>
      <c r="AM353" s="122"/>
      <c r="AN353" s="193"/>
    </row>
    <row r="354" spans="18:40" ht="15" customHeight="1">
      <c r="R354" s="149"/>
      <c r="S354" s="184"/>
      <c r="AJ354" s="126"/>
      <c r="AK354" s="127"/>
      <c r="AL354" s="122"/>
      <c r="AM354" s="122"/>
      <c r="AN354" s="193"/>
    </row>
    <row r="355" spans="18:40" ht="15" customHeight="1">
      <c r="R355" s="149"/>
      <c r="S355" s="184"/>
      <c r="AJ355" s="126"/>
      <c r="AK355" s="127"/>
      <c r="AL355" s="122"/>
      <c r="AM355" s="122"/>
      <c r="AN355" s="193"/>
    </row>
    <row r="356" spans="18:40" ht="15" customHeight="1">
      <c r="R356" s="149"/>
      <c r="S356" s="184"/>
      <c r="AJ356" s="126"/>
      <c r="AK356" s="127"/>
      <c r="AL356" s="122"/>
      <c r="AM356" s="122"/>
      <c r="AN356" s="193"/>
    </row>
    <row r="357" spans="18:40" ht="15" customHeight="1">
      <c r="R357" s="149"/>
      <c r="S357" s="184"/>
      <c r="AJ357" s="126"/>
      <c r="AK357" s="127"/>
      <c r="AL357" s="122"/>
      <c r="AM357" s="122"/>
      <c r="AN357" s="193"/>
    </row>
    <row r="358" spans="18:40" ht="15" customHeight="1">
      <c r="R358" s="149"/>
      <c r="S358" s="184"/>
      <c r="AJ358" s="126"/>
      <c r="AK358" s="127"/>
      <c r="AL358" s="122"/>
      <c r="AM358" s="122"/>
      <c r="AN358" s="193"/>
    </row>
    <row r="359" spans="18:40" ht="15" customHeight="1">
      <c r="R359" s="149"/>
      <c r="S359" s="184"/>
      <c r="AJ359" s="126"/>
      <c r="AK359" s="127"/>
      <c r="AL359" s="122"/>
      <c r="AM359" s="122"/>
      <c r="AN359" s="193"/>
    </row>
    <row r="360" spans="18:40" ht="15" customHeight="1">
      <c r="R360" s="149"/>
      <c r="S360" s="184"/>
      <c r="AJ360" s="126"/>
      <c r="AK360" s="127"/>
      <c r="AL360" s="122"/>
      <c r="AM360" s="122"/>
      <c r="AN360" s="193"/>
    </row>
    <row r="361" spans="18:40" ht="15" customHeight="1">
      <c r="R361" s="149"/>
      <c r="S361" s="184"/>
      <c r="AJ361" s="126"/>
      <c r="AK361" s="127"/>
      <c r="AL361" s="122"/>
      <c r="AM361" s="122"/>
      <c r="AN361" s="193"/>
    </row>
    <row r="362" spans="18:40" ht="15" customHeight="1">
      <c r="R362" s="149"/>
      <c r="S362" s="184"/>
      <c r="AJ362" s="126"/>
      <c r="AK362" s="127"/>
      <c r="AL362" s="122"/>
      <c r="AM362" s="122"/>
      <c r="AN362" s="193"/>
    </row>
    <row r="363" spans="18:40" ht="15" customHeight="1">
      <c r="R363" s="149"/>
      <c r="S363" s="184"/>
      <c r="AJ363" s="126"/>
      <c r="AK363" s="127"/>
      <c r="AL363" s="122"/>
      <c r="AM363" s="122"/>
      <c r="AN363" s="193"/>
    </row>
    <row r="364" spans="18:40" ht="15" customHeight="1">
      <c r="R364" s="149"/>
      <c r="S364" s="184"/>
      <c r="AJ364" s="126"/>
      <c r="AK364" s="127"/>
      <c r="AL364" s="122"/>
      <c r="AM364" s="122"/>
      <c r="AN364" s="193"/>
    </row>
    <row r="365" spans="18:40" ht="15" customHeight="1">
      <c r="R365" s="149"/>
      <c r="S365" s="184"/>
      <c r="AJ365" s="126"/>
      <c r="AK365" s="127"/>
      <c r="AL365" s="122"/>
      <c r="AM365" s="122"/>
      <c r="AN365" s="193"/>
    </row>
    <row r="366" spans="18:40" ht="15" customHeight="1">
      <c r="R366" s="149"/>
      <c r="S366" s="184"/>
      <c r="AJ366" s="126"/>
      <c r="AK366" s="127"/>
      <c r="AL366" s="122"/>
      <c r="AM366" s="122"/>
      <c r="AN366" s="193"/>
    </row>
    <row r="367" spans="18:40" ht="15" customHeight="1">
      <c r="R367" s="149"/>
      <c r="S367" s="184"/>
      <c r="AJ367" s="126"/>
      <c r="AK367" s="127"/>
      <c r="AL367" s="122"/>
      <c r="AM367" s="122"/>
      <c r="AN367" s="193"/>
    </row>
    <row r="368" spans="18:40" ht="15" customHeight="1">
      <c r="R368" s="149"/>
      <c r="S368" s="184"/>
      <c r="AJ368" s="126"/>
      <c r="AK368" s="127"/>
      <c r="AL368" s="122"/>
      <c r="AM368" s="122"/>
      <c r="AN368" s="193"/>
    </row>
    <row r="369" spans="18:40" ht="15" customHeight="1">
      <c r="R369" s="149"/>
      <c r="S369" s="184"/>
      <c r="AJ369" s="126"/>
      <c r="AK369" s="127"/>
      <c r="AL369" s="122"/>
      <c r="AM369" s="122"/>
      <c r="AN369" s="193"/>
    </row>
    <row r="370" spans="18:40" ht="15" customHeight="1">
      <c r="R370" s="149"/>
      <c r="S370" s="184"/>
      <c r="AJ370" s="126"/>
      <c r="AK370" s="127"/>
      <c r="AL370" s="122"/>
      <c r="AM370" s="122"/>
      <c r="AN370" s="193"/>
    </row>
    <row r="371" spans="18:40" ht="15" customHeight="1">
      <c r="R371" s="149"/>
      <c r="S371" s="184"/>
      <c r="AJ371" s="126"/>
      <c r="AK371" s="127"/>
      <c r="AL371" s="122"/>
      <c r="AM371" s="122"/>
      <c r="AN371" s="193"/>
    </row>
    <row r="372" spans="18:40" ht="15" customHeight="1">
      <c r="R372" s="149"/>
      <c r="S372" s="184"/>
      <c r="AJ372" s="126"/>
      <c r="AK372" s="127"/>
      <c r="AL372" s="122"/>
      <c r="AM372" s="122"/>
      <c r="AN372" s="193"/>
    </row>
    <row r="373" spans="18:40" ht="15" customHeight="1">
      <c r="R373" s="149"/>
      <c r="S373" s="184"/>
      <c r="AJ373" s="126"/>
      <c r="AK373" s="127"/>
      <c r="AL373" s="122"/>
      <c r="AM373" s="122"/>
      <c r="AN373" s="193"/>
    </row>
    <row r="374" spans="18:40" ht="15" customHeight="1">
      <c r="R374" s="149"/>
      <c r="S374" s="184"/>
      <c r="AJ374" s="126"/>
      <c r="AK374" s="127"/>
      <c r="AL374" s="122"/>
      <c r="AM374" s="122"/>
      <c r="AN374" s="193"/>
    </row>
    <row r="375" spans="18:40" ht="15" customHeight="1">
      <c r="R375" s="149"/>
      <c r="S375" s="184"/>
      <c r="AJ375" s="126"/>
      <c r="AK375" s="127"/>
      <c r="AL375" s="122"/>
      <c r="AM375" s="122"/>
      <c r="AN375" s="193"/>
    </row>
    <row r="376" spans="18:40" ht="15" customHeight="1">
      <c r="R376" s="149"/>
      <c r="S376" s="184"/>
      <c r="AJ376" s="126"/>
      <c r="AK376" s="127"/>
      <c r="AL376" s="122"/>
      <c r="AM376" s="122"/>
      <c r="AN376" s="193"/>
    </row>
    <row r="377" spans="18:40" ht="15" customHeight="1">
      <c r="R377" s="149"/>
      <c r="S377" s="184"/>
      <c r="AJ377" s="126"/>
      <c r="AK377" s="127"/>
      <c r="AL377" s="122"/>
      <c r="AM377" s="122"/>
      <c r="AN377" s="193"/>
    </row>
    <row r="378" spans="18:40" ht="15" customHeight="1">
      <c r="R378" s="149"/>
      <c r="S378" s="184"/>
      <c r="AJ378" s="126"/>
      <c r="AK378" s="127"/>
      <c r="AL378" s="122"/>
      <c r="AM378" s="122"/>
      <c r="AN378" s="193"/>
    </row>
    <row r="379" spans="18:40" ht="15" customHeight="1">
      <c r="R379" s="149"/>
      <c r="S379" s="184"/>
      <c r="AJ379" s="126"/>
      <c r="AK379" s="127"/>
      <c r="AL379" s="122"/>
      <c r="AM379" s="122"/>
      <c r="AN379" s="193"/>
    </row>
    <row r="380" spans="18:40" ht="15" customHeight="1">
      <c r="R380" s="149"/>
      <c r="S380" s="184"/>
      <c r="AJ380" s="126"/>
      <c r="AK380" s="127"/>
      <c r="AL380" s="122"/>
      <c r="AM380" s="122"/>
      <c r="AN380" s="193"/>
    </row>
    <row r="381" spans="18:40" ht="15" customHeight="1">
      <c r="R381" s="149"/>
      <c r="S381" s="184"/>
      <c r="AJ381" s="126"/>
      <c r="AK381" s="127"/>
      <c r="AL381" s="122"/>
      <c r="AM381" s="122"/>
      <c r="AN381" s="193"/>
    </row>
    <row r="382" spans="18:40" ht="15" customHeight="1">
      <c r="R382" s="149"/>
      <c r="S382" s="184"/>
      <c r="AJ382" s="126"/>
      <c r="AK382" s="127"/>
      <c r="AL382" s="122"/>
      <c r="AM382" s="122"/>
      <c r="AN382" s="193"/>
    </row>
    <row r="383" spans="18:40" ht="15" customHeight="1">
      <c r="R383" s="149"/>
      <c r="S383" s="184"/>
      <c r="AJ383" s="126"/>
      <c r="AK383" s="127"/>
      <c r="AL383" s="122"/>
      <c r="AM383" s="122"/>
      <c r="AN383" s="193"/>
    </row>
    <row r="384" spans="18:40" ht="15" customHeight="1">
      <c r="R384" s="149"/>
      <c r="S384" s="184"/>
      <c r="AJ384" s="126"/>
      <c r="AK384" s="127"/>
      <c r="AL384" s="122"/>
      <c r="AM384" s="122"/>
      <c r="AN384" s="193"/>
    </row>
    <row r="385" spans="18:40" ht="15" customHeight="1">
      <c r="R385" s="149"/>
      <c r="S385" s="184"/>
      <c r="AJ385" s="126"/>
      <c r="AK385" s="127"/>
      <c r="AL385" s="122"/>
      <c r="AM385" s="122"/>
      <c r="AN385" s="193"/>
    </row>
    <row r="386" spans="18:40" ht="15" customHeight="1">
      <c r="R386" s="149"/>
      <c r="S386" s="184"/>
      <c r="AJ386" s="126"/>
      <c r="AK386" s="127"/>
      <c r="AL386" s="122"/>
      <c r="AM386" s="122"/>
      <c r="AN386" s="193"/>
    </row>
    <row r="387" spans="18:40" ht="15" customHeight="1">
      <c r="R387" s="149"/>
      <c r="S387" s="184"/>
      <c r="AJ387" s="126"/>
      <c r="AK387" s="127"/>
      <c r="AL387" s="122"/>
      <c r="AM387" s="122"/>
      <c r="AN387" s="193"/>
    </row>
    <row r="388" spans="18:40" ht="15" customHeight="1">
      <c r="R388" s="149"/>
      <c r="S388" s="184"/>
      <c r="AJ388" s="126"/>
      <c r="AK388" s="127"/>
      <c r="AL388" s="122"/>
      <c r="AM388" s="122"/>
      <c r="AN388" s="193"/>
    </row>
    <row r="389" spans="18:40" ht="15" customHeight="1">
      <c r="R389" s="149"/>
      <c r="S389" s="184"/>
      <c r="AJ389" s="126"/>
      <c r="AK389" s="127"/>
      <c r="AL389" s="122"/>
      <c r="AM389" s="122"/>
      <c r="AN389" s="193"/>
    </row>
    <row r="390" spans="18:40" ht="15" customHeight="1">
      <c r="R390" s="149"/>
      <c r="S390" s="184"/>
      <c r="AJ390" s="126"/>
      <c r="AK390" s="127"/>
      <c r="AL390" s="122"/>
      <c r="AM390" s="122"/>
      <c r="AN390" s="193"/>
    </row>
    <row r="391" spans="18:40" ht="15" customHeight="1">
      <c r="R391" s="149"/>
      <c r="S391" s="184"/>
      <c r="AJ391" s="126"/>
      <c r="AK391" s="127"/>
      <c r="AL391" s="122"/>
      <c r="AM391" s="122"/>
      <c r="AN391" s="193"/>
    </row>
    <row r="392" spans="18:40" ht="15" customHeight="1">
      <c r="R392" s="149"/>
      <c r="S392" s="184"/>
      <c r="AJ392" s="126"/>
      <c r="AK392" s="127"/>
      <c r="AL392" s="122"/>
      <c r="AM392" s="122"/>
      <c r="AN392" s="193"/>
    </row>
    <row r="393" spans="18:40" ht="15" customHeight="1">
      <c r="R393" s="149"/>
      <c r="S393" s="184"/>
      <c r="AJ393" s="126"/>
      <c r="AK393" s="127"/>
      <c r="AL393" s="122"/>
      <c r="AM393" s="122"/>
      <c r="AN393" s="193"/>
    </row>
    <row r="394" spans="18:40" ht="15" customHeight="1">
      <c r="R394" s="149"/>
      <c r="S394" s="184"/>
      <c r="AJ394" s="126"/>
      <c r="AK394" s="127"/>
      <c r="AL394" s="122"/>
      <c r="AM394" s="122"/>
      <c r="AN394" s="193"/>
    </row>
    <row r="395" spans="18:40" ht="15" customHeight="1">
      <c r="R395" s="149"/>
      <c r="S395" s="184"/>
      <c r="AJ395" s="126"/>
      <c r="AK395" s="127"/>
      <c r="AL395" s="122"/>
      <c r="AM395" s="122"/>
      <c r="AN395" s="193"/>
    </row>
    <row r="396" spans="18:40" ht="15" customHeight="1">
      <c r="R396" s="149"/>
      <c r="S396" s="184"/>
      <c r="AJ396" s="126"/>
      <c r="AK396" s="127"/>
      <c r="AL396" s="122"/>
      <c r="AM396" s="122"/>
      <c r="AN396" s="193"/>
    </row>
    <row r="397" spans="18:40" ht="15" customHeight="1">
      <c r="R397" s="149"/>
      <c r="S397" s="184"/>
      <c r="AJ397" s="126"/>
      <c r="AK397" s="127"/>
      <c r="AL397" s="122"/>
      <c r="AM397" s="122"/>
      <c r="AN397" s="193"/>
    </row>
    <row r="398" spans="18:40" ht="15" customHeight="1">
      <c r="R398" s="149"/>
      <c r="S398" s="184"/>
      <c r="AJ398" s="126"/>
      <c r="AK398" s="127"/>
      <c r="AL398" s="122"/>
      <c r="AM398" s="122"/>
      <c r="AN398" s="193"/>
    </row>
    <row r="399" spans="18:40" ht="15" customHeight="1">
      <c r="R399" s="149"/>
      <c r="S399" s="184"/>
      <c r="AJ399" s="126"/>
      <c r="AK399" s="127"/>
      <c r="AL399" s="122"/>
      <c r="AM399" s="122"/>
      <c r="AN399" s="193"/>
    </row>
    <row r="400" spans="18:40" ht="15" customHeight="1">
      <c r="R400" s="149"/>
      <c r="S400" s="184"/>
      <c r="AJ400" s="126"/>
      <c r="AK400" s="127"/>
      <c r="AL400" s="122"/>
      <c r="AM400" s="122"/>
      <c r="AN400" s="193"/>
    </row>
    <row r="401" spans="18:40" ht="15" customHeight="1">
      <c r="R401" s="149"/>
      <c r="S401" s="184"/>
      <c r="AJ401" s="126"/>
      <c r="AK401" s="127"/>
      <c r="AL401" s="122"/>
      <c r="AM401" s="122"/>
      <c r="AN401" s="193"/>
    </row>
    <row r="402" spans="18:40" ht="15" customHeight="1">
      <c r="R402" s="149"/>
      <c r="S402" s="184"/>
      <c r="AJ402" s="126"/>
      <c r="AK402" s="127"/>
      <c r="AL402" s="122"/>
      <c r="AM402" s="122"/>
      <c r="AN402" s="193"/>
    </row>
    <row r="403" spans="18:40" ht="15" customHeight="1">
      <c r="R403" s="149"/>
      <c r="S403" s="184"/>
      <c r="AJ403" s="126"/>
      <c r="AK403" s="127"/>
      <c r="AL403" s="122"/>
      <c r="AM403" s="122"/>
      <c r="AN403" s="193"/>
    </row>
    <row r="404" spans="18:40" ht="15" customHeight="1">
      <c r="R404" s="149"/>
      <c r="S404" s="184"/>
      <c r="AJ404" s="126"/>
      <c r="AK404" s="127"/>
      <c r="AL404" s="122"/>
      <c r="AM404" s="122"/>
      <c r="AN404" s="193"/>
    </row>
    <row r="405" spans="18:40" ht="15" customHeight="1">
      <c r="R405" s="149"/>
      <c r="S405" s="184"/>
      <c r="AJ405" s="126"/>
      <c r="AK405" s="127"/>
      <c r="AL405" s="122"/>
      <c r="AM405" s="122"/>
      <c r="AN405" s="193"/>
    </row>
    <row r="406" spans="18:40" ht="15" customHeight="1">
      <c r="R406" s="149"/>
      <c r="S406" s="184"/>
      <c r="AJ406" s="126"/>
      <c r="AK406" s="127"/>
      <c r="AL406" s="122"/>
      <c r="AM406" s="122"/>
      <c r="AN406" s="193"/>
    </row>
    <row r="407" spans="18:40" ht="15" customHeight="1">
      <c r="R407" s="149"/>
      <c r="S407" s="184"/>
      <c r="AJ407" s="126"/>
      <c r="AK407" s="127"/>
      <c r="AL407" s="122"/>
      <c r="AM407" s="122"/>
      <c r="AN407" s="193"/>
    </row>
    <row r="408" spans="18:40" ht="15" customHeight="1">
      <c r="R408" s="149"/>
      <c r="S408" s="184"/>
      <c r="AJ408" s="126"/>
      <c r="AK408" s="127"/>
      <c r="AL408" s="122"/>
      <c r="AM408" s="122"/>
      <c r="AN408" s="193"/>
    </row>
    <row r="409" spans="18:40" ht="15" customHeight="1">
      <c r="R409" s="149"/>
      <c r="S409" s="184"/>
      <c r="AJ409" s="126"/>
      <c r="AK409" s="127"/>
      <c r="AL409" s="122"/>
      <c r="AM409" s="122"/>
      <c r="AN409" s="193"/>
    </row>
    <row r="410" spans="18:40" ht="15" customHeight="1">
      <c r="R410" s="149"/>
      <c r="S410" s="184"/>
      <c r="AJ410" s="126"/>
      <c r="AK410" s="127"/>
      <c r="AL410" s="122"/>
      <c r="AM410" s="122"/>
      <c r="AN410" s="193"/>
    </row>
    <row r="411" spans="18:40" ht="15" customHeight="1">
      <c r="R411" s="149"/>
      <c r="S411" s="184"/>
      <c r="AJ411" s="126"/>
      <c r="AK411" s="127"/>
      <c r="AL411" s="122"/>
      <c r="AM411" s="122"/>
      <c r="AN411" s="193"/>
    </row>
    <row r="412" spans="18:40" ht="15" customHeight="1">
      <c r="R412" s="149"/>
      <c r="S412" s="184"/>
      <c r="AJ412" s="126"/>
      <c r="AK412" s="127"/>
      <c r="AL412" s="122"/>
      <c r="AM412" s="122"/>
      <c r="AN412" s="193"/>
    </row>
    <row r="413" spans="18:40" ht="15" customHeight="1">
      <c r="R413" s="149"/>
      <c r="S413" s="184"/>
      <c r="AJ413" s="126"/>
      <c r="AK413" s="127"/>
      <c r="AL413" s="122"/>
      <c r="AM413" s="122"/>
      <c r="AN413" s="193"/>
    </row>
    <row r="414" spans="18:40" ht="15" customHeight="1">
      <c r="R414" s="149"/>
      <c r="S414" s="184"/>
      <c r="AJ414" s="126"/>
      <c r="AK414" s="127"/>
      <c r="AL414" s="122"/>
      <c r="AM414" s="122"/>
      <c r="AN414" s="193"/>
    </row>
    <row r="415" spans="18:40" ht="15" customHeight="1">
      <c r="R415" s="149"/>
      <c r="S415" s="184"/>
      <c r="AJ415" s="126"/>
      <c r="AK415" s="127"/>
      <c r="AL415" s="122"/>
      <c r="AM415" s="122"/>
      <c r="AN415" s="193"/>
    </row>
    <row r="416" spans="18:40" ht="15" customHeight="1">
      <c r="R416" s="149"/>
      <c r="S416" s="184"/>
      <c r="AJ416" s="126"/>
      <c r="AK416" s="127"/>
      <c r="AL416" s="122"/>
      <c r="AM416" s="122"/>
      <c r="AN416" s="193"/>
    </row>
    <row r="417" spans="18:40" ht="15" customHeight="1">
      <c r="R417" s="149"/>
      <c r="S417" s="184"/>
      <c r="AJ417" s="126"/>
      <c r="AK417" s="127"/>
      <c r="AL417" s="122"/>
      <c r="AM417" s="122"/>
      <c r="AN417" s="193"/>
    </row>
    <row r="418" spans="18:40" ht="15" customHeight="1">
      <c r="R418" s="149"/>
      <c r="S418" s="184"/>
      <c r="AJ418" s="126"/>
      <c r="AK418" s="127"/>
      <c r="AL418" s="122"/>
      <c r="AM418" s="122"/>
      <c r="AN418" s="193"/>
    </row>
    <row r="419" spans="18:40" ht="15" customHeight="1">
      <c r="R419" s="149"/>
      <c r="S419" s="184"/>
      <c r="AJ419" s="126"/>
      <c r="AK419" s="127"/>
      <c r="AL419" s="122"/>
      <c r="AM419" s="122"/>
      <c r="AN419" s="193"/>
    </row>
    <row r="420" spans="18:40" ht="15" customHeight="1">
      <c r="R420" s="149"/>
      <c r="S420" s="184"/>
      <c r="AJ420" s="126"/>
      <c r="AK420" s="127"/>
      <c r="AL420" s="122"/>
      <c r="AM420" s="122"/>
      <c r="AN420" s="193"/>
    </row>
    <row r="421" spans="18:40" ht="15" customHeight="1">
      <c r="R421" s="149"/>
      <c r="S421" s="184"/>
      <c r="AJ421" s="126"/>
      <c r="AK421" s="127"/>
      <c r="AL421" s="122"/>
      <c r="AM421" s="122"/>
      <c r="AN421" s="193"/>
    </row>
    <row r="422" spans="18:40" ht="15" customHeight="1">
      <c r="R422" s="149"/>
      <c r="S422" s="184"/>
      <c r="AJ422" s="126"/>
      <c r="AK422" s="127"/>
      <c r="AL422" s="122"/>
      <c r="AM422" s="122"/>
      <c r="AN422" s="193"/>
    </row>
    <row r="423" spans="18:40" ht="15" customHeight="1">
      <c r="R423" s="149"/>
      <c r="S423" s="184"/>
      <c r="AJ423" s="126"/>
      <c r="AK423" s="127"/>
      <c r="AL423" s="122"/>
      <c r="AM423" s="122"/>
      <c r="AN423" s="193"/>
    </row>
    <row r="424" spans="18:40" ht="15" customHeight="1">
      <c r="R424" s="149"/>
      <c r="S424" s="184"/>
      <c r="AJ424" s="126"/>
      <c r="AK424" s="127"/>
      <c r="AL424" s="122"/>
      <c r="AM424" s="122"/>
      <c r="AN424" s="193"/>
    </row>
    <row r="425" spans="18:40" ht="15" customHeight="1">
      <c r="R425" s="149"/>
      <c r="S425" s="184"/>
      <c r="AJ425" s="126"/>
      <c r="AK425" s="127"/>
      <c r="AL425" s="122"/>
      <c r="AM425" s="122"/>
      <c r="AN425" s="193"/>
    </row>
    <row r="426" spans="18:40" ht="15" customHeight="1">
      <c r="R426" s="149"/>
      <c r="S426" s="184"/>
      <c r="AJ426" s="126"/>
      <c r="AK426" s="127"/>
      <c r="AL426" s="122"/>
      <c r="AM426" s="122"/>
      <c r="AN426" s="193"/>
    </row>
    <row r="427" spans="18:40" ht="15" customHeight="1">
      <c r="R427" s="149"/>
      <c r="S427" s="184"/>
      <c r="AJ427" s="126"/>
      <c r="AK427" s="127"/>
      <c r="AL427" s="122"/>
      <c r="AM427" s="122"/>
      <c r="AN427" s="193"/>
    </row>
    <row r="428" spans="18:40" ht="15" customHeight="1">
      <c r="R428" s="149"/>
      <c r="S428" s="184"/>
      <c r="AJ428" s="126"/>
      <c r="AK428" s="127"/>
      <c r="AL428" s="122"/>
      <c r="AM428" s="122"/>
      <c r="AN428" s="193"/>
    </row>
    <row r="429" spans="18:40" ht="15" customHeight="1">
      <c r="R429" s="149"/>
      <c r="S429" s="184"/>
      <c r="AJ429" s="126"/>
      <c r="AK429" s="127"/>
      <c r="AL429" s="122"/>
      <c r="AM429" s="122"/>
      <c r="AN429" s="193"/>
    </row>
    <row r="430" spans="18:40" ht="15" customHeight="1">
      <c r="R430" s="149"/>
      <c r="S430" s="184"/>
      <c r="AJ430" s="126"/>
      <c r="AK430" s="127"/>
      <c r="AL430" s="122"/>
      <c r="AM430" s="122"/>
      <c r="AN430" s="193"/>
    </row>
    <row r="431" spans="18:40" ht="15" customHeight="1">
      <c r="R431" s="149"/>
      <c r="S431" s="184"/>
      <c r="AJ431" s="126"/>
      <c r="AK431" s="127"/>
      <c r="AL431" s="122"/>
      <c r="AM431" s="122"/>
      <c r="AN431" s="193"/>
    </row>
    <row r="432" spans="18:40" ht="15" customHeight="1">
      <c r="R432" s="149"/>
      <c r="S432" s="184"/>
      <c r="AJ432" s="126"/>
      <c r="AK432" s="127"/>
      <c r="AL432" s="122"/>
      <c r="AM432" s="122"/>
      <c r="AN432" s="193"/>
    </row>
    <row r="433" spans="18:40" ht="15" customHeight="1">
      <c r="R433" s="149"/>
      <c r="S433" s="184"/>
      <c r="AJ433" s="126"/>
      <c r="AK433" s="127"/>
      <c r="AL433" s="122"/>
      <c r="AM433" s="122"/>
      <c r="AN433" s="193"/>
    </row>
    <row r="434" spans="18:40" ht="15" customHeight="1">
      <c r="R434" s="149"/>
      <c r="S434" s="184"/>
      <c r="AJ434" s="126"/>
      <c r="AK434" s="127"/>
      <c r="AL434" s="122"/>
      <c r="AM434" s="122"/>
      <c r="AN434" s="193"/>
    </row>
    <row r="435" spans="18:40" ht="15" customHeight="1">
      <c r="R435" s="149"/>
      <c r="S435" s="184"/>
      <c r="AJ435" s="126"/>
      <c r="AK435" s="127"/>
      <c r="AL435" s="122"/>
      <c r="AM435" s="122"/>
      <c r="AN435" s="193"/>
    </row>
    <row r="436" spans="18:40" ht="15" customHeight="1">
      <c r="R436" s="149"/>
      <c r="S436" s="184"/>
      <c r="AJ436" s="126"/>
      <c r="AK436" s="127"/>
      <c r="AL436" s="122"/>
      <c r="AM436" s="122"/>
      <c r="AN436" s="193"/>
    </row>
    <row r="437" spans="18:40" ht="15" customHeight="1">
      <c r="R437" s="149"/>
      <c r="S437" s="184"/>
      <c r="AJ437" s="126"/>
      <c r="AK437" s="127"/>
      <c r="AL437" s="122"/>
      <c r="AM437" s="122"/>
      <c r="AN437" s="193"/>
    </row>
    <row r="438" spans="18:40" ht="15" customHeight="1">
      <c r="R438" s="149"/>
      <c r="S438" s="184"/>
      <c r="AJ438" s="126"/>
      <c r="AK438" s="127"/>
      <c r="AL438" s="122"/>
      <c r="AM438" s="122"/>
      <c r="AN438" s="193"/>
    </row>
    <row r="439" spans="18:40" ht="15" customHeight="1">
      <c r="R439" s="149"/>
      <c r="S439" s="184"/>
      <c r="AJ439" s="126"/>
      <c r="AK439" s="127"/>
      <c r="AL439" s="122"/>
      <c r="AM439" s="122"/>
      <c r="AN439" s="193"/>
    </row>
    <row r="440" spans="18:40" ht="15" customHeight="1">
      <c r="R440" s="149"/>
      <c r="S440" s="184"/>
      <c r="AJ440" s="126"/>
      <c r="AK440" s="127"/>
      <c r="AL440" s="122"/>
      <c r="AM440" s="122"/>
      <c r="AN440" s="193"/>
    </row>
    <row r="441" spans="18:40" ht="15" customHeight="1">
      <c r="R441" s="149"/>
      <c r="S441" s="184"/>
      <c r="AJ441" s="126"/>
      <c r="AK441" s="127"/>
      <c r="AL441" s="122"/>
      <c r="AM441" s="122"/>
      <c r="AN441" s="193"/>
    </row>
    <row r="442" spans="18:40" ht="15" customHeight="1">
      <c r="R442" s="149"/>
      <c r="S442" s="184"/>
      <c r="AJ442" s="126"/>
      <c r="AK442" s="127"/>
      <c r="AL442" s="122"/>
      <c r="AM442" s="122"/>
      <c r="AN442" s="193"/>
    </row>
    <row r="443" spans="18:40" ht="15" customHeight="1">
      <c r="R443" s="149"/>
      <c r="S443" s="184"/>
      <c r="AJ443" s="126"/>
      <c r="AK443" s="127"/>
      <c r="AL443" s="122"/>
      <c r="AM443" s="122"/>
      <c r="AN443" s="193"/>
    </row>
    <row r="444" spans="18:40" ht="15" customHeight="1">
      <c r="R444" s="149"/>
      <c r="S444" s="184"/>
      <c r="AJ444" s="126"/>
      <c r="AK444" s="127"/>
      <c r="AL444" s="122"/>
      <c r="AM444" s="122"/>
      <c r="AN444" s="193"/>
    </row>
    <row r="445" spans="18:40" ht="15" customHeight="1">
      <c r="R445" s="149"/>
      <c r="S445" s="184"/>
      <c r="AJ445" s="126"/>
      <c r="AK445" s="127"/>
      <c r="AL445" s="122"/>
      <c r="AM445" s="122"/>
      <c r="AN445" s="193"/>
    </row>
    <row r="446" spans="18:40" ht="15" customHeight="1">
      <c r="R446" s="149"/>
      <c r="S446" s="184"/>
      <c r="AJ446" s="126"/>
      <c r="AK446" s="127"/>
      <c r="AL446" s="122"/>
      <c r="AM446" s="122"/>
      <c r="AN446" s="193"/>
    </row>
    <row r="447" spans="18:40" ht="15" customHeight="1">
      <c r="R447" s="149"/>
      <c r="S447" s="184"/>
      <c r="AJ447" s="126"/>
      <c r="AK447" s="127"/>
      <c r="AL447" s="122"/>
      <c r="AM447" s="122"/>
      <c r="AN447" s="193"/>
    </row>
    <row r="448" spans="18:40" ht="15" customHeight="1">
      <c r="R448" s="149"/>
      <c r="S448" s="184"/>
      <c r="AJ448" s="126"/>
      <c r="AK448" s="127"/>
      <c r="AL448" s="122"/>
      <c r="AM448" s="122"/>
      <c r="AN448" s="193"/>
    </row>
    <row r="449" spans="12:40" ht="15" customHeight="1">
      <c r="R449" s="149"/>
      <c r="S449" s="184"/>
      <c r="AJ449" s="126"/>
      <c r="AK449" s="127"/>
      <c r="AL449" s="122"/>
      <c r="AM449" s="122"/>
      <c r="AN449" s="193"/>
    </row>
    <row r="450" spans="12:40" ht="15" customHeight="1">
      <c r="L450" s="252"/>
      <c r="R450" s="149"/>
      <c r="S450" s="184"/>
      <c r="AJ450" s="126"/>
      <c r="AK450" s="127"/>
      <c r="AL450" s="122"/>
      <c r="AM450" s="122"/>
      <c r="AN450" s="193"/>
    </row>
    <row r="451" spans="12:40" ht="15" customHeight="1">
      <c r="L451" s="252"/>
      <c r="R451" s="149"/>
      <c r="S451" s="184"/>
      <c r="AJ451" s="126"/>
      <c r="AK451" s="127"/>
      <c r="AL451" s="122"/>
      <c r="AM451" s="122"/>
      <c r="AN451" s="193"/>
    </row>
    <row r="452" spans="12:40" ht="15" customHeight="1">
      <c r="L452" s="252"/>
      <c r="R452" s="149"/>
      <c r="S452" s="184"/>
      <c r="AJ452" s="126"/>
      <c r="AK452" s="127"/>
      <c r="AL452" s="122"/>
      <c r="AM452" s="122"/>
      <c r="AN452" s="193"/>
    </row>
    <row r="453" spans="12:40" ht="15" customHeight="1">
      <c r="L453" s="252"/>
      <c r="R453" s="149"/>
      <c r="S453" s="184"/>
      <c r="AJ453" s="126"/>
      <c r="AK453" s="127"/>
      <c r="AL453" s="122"/>
      <c r="AM453" s="122"/>
      <c r="AN453" s="193"/>
    </row>
    <row r="454" spans="12:40" ht="15" customHeight="1">
      <c r="L454" s="252"/>
      <c r="R454" s="149"/>
      <c r="S454" s="184"/>
      <c r="AJ454" s="126"/>
      <c r="AK454" s="127"/>
      <c r="AL454" s="122"/>
      <c r="AM454" s="122"/>
      <c r="AN454" s="193"/>
    </row>
    <row r="455" spans="12:40" ht="15" customHeight="1">
      <c r="L455" s="252"/>
      <c r="R455" s="149"/>
      <c r="S455" s="184"/>
      <c r="AJ455" s="126"/>
      <c r="AK455" s="127"/>
      <c r="AL455" s="122"/>
      <c r="AM455" s="122"/>
      <c r="AN455" s="193"/>
    </row>
    <row r="456" spans="12:40" ht="15" customHeight="1">
      <c r="L456" s="252"/>
      <c r="R456" s="149"/>
      <c r="S456" s="184"/>
      <c r="AJ456" s="126"/>
      <c r="AK456" s="127"/>
      <c r="AL456" s="122"/>
      <c r="AM456" s="122"/>
      <c r="AN456" s="193"/>
    </row>
    <row r="457" spans="12:40" ht="15" customHeight="1">
      <c r="L457" s="252"/>
      <c r="R457" s="149"/>
      <c r="S457" s="184"/>
      <c r="AJ457" s="126"/>
      <c r="AK457" s="127"/>
      <c r="AL457" s="122"/>
      <c r="AM457" s="122"/>
      <c r="AN457" s="193"/>
    </row>
    <row r="458" spans="12:40" ht="15" customHeight="1">
      <c r="L458" s="252"/>
      <c r="R458" s="149"/>
      <c r="S458" s="184"/>
      <c r="AJ458" s="126"/>
      <c r="AK458" s="127"/>
      <c r="AL458" s="122"/>
      <c r="AM458" s="122"/>
      <c r="AN458" s="193"/>
    </row>
    <row r="459" spans="12:40" ht="15" customHeight="1">
      <c r="L459" s="252"/>
      <c r="R459" s="149"/>
      <c r="S459" s="184"/>
      <c r="AJ459" s="126"/>
      <c r="AK459" s="127"/>
      <c r="AL459" s="122"/>
      <c r="AM459" s="122"/>
      <c r="AN459" s="193"/>
    </row>
    <row r="460" spans="12:40" ht="15" customHeight="1">
      <c r="L460" s="252"/>
      <c r="R460" s="149"/>
      <c r="S460" s="184"/>
      <c r="AJ460" s="126"/>
      <c r="AK460" s="127"/>
      <c r="AL460" s="122"/>
      <c r="AM460" s="122"/>
      <c r="AN460" s="193"/>
    </row>
    <row r="461" spans="12:40" ht="15" customHeight="1">
      <c r="L461" s="252"/>
      <c r="R461" s="149"/>
      <c r="S461" s="184"/>
      <c r="AJ461" s="126"/>
      <c r="AK461" s="127"/>
      <c r="AL461" s="122"/>
      <c r="AM461" s="122"/>
      <c r="AN461" s="193"/>
    </row>
    <row r="462" spans="12:40" ht="15" customHeight="1">
      <c r="L462" s="252"/>
      <c r="R462" s="149"/>
      <c r="S462" s="184"/>
      <c r="AJ462" s="126"/>
      <c r="AK462" s="127"/>
      <c r="AL462" s="122"/>
      <c r="AM462" s="122"/>
      <c r="AN462" s="193"/>
    </row>
    <row r="463" spans="12:40" ht="15" customHeight="1">
      <c r="L463" s="252"/>
      <c r="R463" s="149"/>
      <c r="S463" s="184"/>
      <c r="AJ463" s="126"/>
      <c r="AK463" s="127"/>
      <c r="AL463" s="122"/>
      <c r="AM463" s="122"/>
      <c r="AN463" s="193"/>
    </row>
    <row r="464" spans="12:40" ht="15" customHeight="1">
      <c r="L464" s="252"/>
      <c r="R464" s="149"/>
      <c r="S464" s="184"/>
      <c r="AJ464" s="126"/>
      <c r="AK464" s="127"/>
      <c r="AL464" s="122"/>
      <c r="AM464" s="122"/>
      <c r="AN464" s="193"/>
    </row>
    <row r="465" spans="12:40" ht="15" customHeight="1">
      <c r="L465" s="252"/>
      <c r="R465" s="149"/>
      <c r="S465" s="184"/>
      <c r="AJ465" s="126"/>
      <c r="AK465" s="127"/>
      <c r="AL465" s="122"/>
      <c r="AM465" s="122"/>
      <c r="AN465" s="193"/>
    </row>
    <row r="466" spans="12:40" ht="15" customHeight="1">
      <c r="L466" s="252"/>
      <c r="R466" s="149"/>
      <c r="S466" s="184"/>
      <c r="AJ466" s="126"/>
      <c r="AK466" s="127"/>
      <c r="AL466" s="122"/>
      <c r="AM466" s="122"/>
      <c r="AN466" s="193"/>
    </row>
    <row r="467" spans="12:40" ht="15" customHeight="1">
      <c r="L467" s="252"/>
      <c r="R467" s="149"/>
      <c r="S467" s="184"/>
      <c r="AJ467" s="126"/>
      <c r="AK467" s="127"/>
      <c r="AL467" s="122"/>
      <c r="AM467" s="122"/>
      <c r="AN467" s="193"/>
    </row>
    <row r="468" spans="12:40" ht="15" customHeight="1">
      <c r="L468" s="252"/>
      <c r="R468" s="149"/>
      <c r="S468" s="184"/>
      <c r="AJ468" s="126"/>
      <c r="AK468" s="127"/>
      <c r="AL468" s="122"/>
      <c r="AM468" s="122"/>
      <c r="AN468" s="193"/>
    </row>
    <row r="469" spans="12:40" ht="15" customHeight="1">
      <c r="R469" s="149"/>
      <c r="S469" s="184"/>
      <c r="AJ469" s="126"/>
      <c r="AK469" s="127"/>
      <c r="AL469" s="122"/>
      <c r="AM469" s="122"/>
      <c r="AN469" s="193"/>
    </row>
    <row r="470" spans="12:40" ht="15" customHeight="1">
      <c r="R470" s="149"/>
      <c r="S470" s="184"/>
      <c r="AJ470" s="126"/>
      <c r="AK470" s="127"/>
      <c r="AL470" s="122"/>
      <c r="AM470" s="122"/>
      <c r="AN470" s="193"/>
    </row>
    <row r="471" spans="12:40" ht="15" customHeight="1">
      <c r="R471" s="149"/>
      <c r="S471" s="184"/>
      <c r="AJ471" s="126"/>
      <c r="AK471" s="127"/>
      <c r="AL471" s="122"/>
      <c r="AM471" s="122"/>
      <c r="AN471" s="193"/>
    </row>
    <row r="472" spans="12:40" ht="15" customHeight="1">
      <c r="R472" s="149"/>
      <c r="S472" s="184"/>
      <c r="AJ472" s="126"/>
      <c r="AK472" s="127"/>
      <c r="AL472" s="122"/>
      <c r="AM472" s="122"/>
      <c r="AN472" s="193"/>
    </row>
    <row r="473" spans="12:40" ht="15" customHeight="1">
      <c r="R473" s="149"/>
      <c r="S473" s="184"/>
      <c r="AJ473" s="126"/>
      <c r="AK473" s="127"/>
      <c r="AL473" s="122"/>
      <c r="AM473" s="122"/>
      <c r="AN473" s="193"/>
    </row>
    <row r="474" spans="12:40" ht="15" customHeight="1">
      <c r="R474" s="149"/>
      <c r="S474" s="184"/>
      <c r="AJ474" s="126"/>
      <c r="AK474" s="127"/>
      <c r="AL474" s="122"/>
      <c r="AM474" s="122"/>
      <c r="AN474" s="193"/>
    </row>
    <row r="475" spans="12:40" ht="15" customHeight="1">
      <c r="R475" s="149"/>
      <c r="S475" s="184"/>
      <c r="AJ475" s="126"/>
      <c r="AK475" s="127"/>
      <c r="AL475" s="122"/>
      <c r="AM475" s="122"/>
      <c r="AN475" s="193"/>
    </row>
    <row r="476" spans="12:40" ht="15" customHeight="1">
      <c r="R476" s="149"/>
      <c r="S476" s="184"/>
      <c r="AJ476" s="126"/>
      <c r="AK476" s="127"/>
      <c r="AL476" s="122"/>
      <c r="AM476" s="122"/>
      <c r="AN476" s="193"/>
    </row>
    <row r="477" spans="12:40" ht="15" customHeight="1">
      <c r="R477" s="149"/>
      <c r="S477" s="184"/>
      <c r="AJ477" s="126"/>
      <c r="AK477" s="127"/>
      <c r="AL477" s="122"/>
      <c r="AM477" s="122"/>
      <c r="AN477" s="193"/>
    </row>
    <row r="478" spans="12:40" ht="15" customHeight="1">
      <c r="R478" s="149"/>
      <c r="S478" s="184"/>
      <c r="AJ478" s="126"/>
      <c r="AK478" s="127"/>
      <c r="AL478" s="122"/>
      <c r="AM478" s="122"/>
      <c r="AN478" s="193"/>
    </row>
    <row r="479" spans="12:40" ht="15" customHeight="1">
      <c r="R479" s="149"/>
      <c r="S479" s="184"/>
      <c r="AJ479" s="126"/>
      <c r="AK479" s="127"/>
      <c r="AL479" s="122"/>
      <c r="AM479" s="122"/>
      <c r="AN479" s="193"/>
    </row>
    <row r="480" spans="12:40" ht="15" customHeight="1">
      <c r="R480" s="149"/>
      <c r="S480" s="184"/>
      <c r="AJ480" s="126"/>
      <c r="AK480" s="127"/>
      <c r="AL480" s="122"/>
      <c r="AM480" s="122"/>
      <c r="AN480" s="193"/>
    </row>
    <row r="481" spans="18:40" ht="15" customHeight="1">
      <c r="R481" s="149"/>
      <c r="S481" s="184"/>
      <c r="AJ481" s="126"/>
      <c r="AK481" s="127"/>
      <c r="AL481" s="122"/>
      <c r="AM481" s="122"/>
      <c r="AN481" s="193"/>
    </row>
    <row r="482" spans="18:40" ht="15" customHeight="1">
      <c r="R482" s="149"/>
      <c r="S482" s="184"/>
      <c r="AJ482" s="126"/>
      <c r="AK482" s="127"/>
      <c r="AL482" s="122"/>
      <c r="AM482" s="122"/>
      <c r="AN482" s="193"/>
    </row>
    <row r="483" spans="18:40" ht="15" customHeight="1">
      <c r="R483" s="149"/>
      <c r="S483" s="184"/>
      <c r="AJ483" s="126"/>
      <c r="AK483" s="127"/>
      <c r="AL483" s="122"/>
      <c r="AM483" s="122"/>
      <c r="AN483" s="193"/>
    </row>
    <row r="484" spans="18:40" ht="15" customHeight="1">
      <c r="R484" s="149"/>
      <c r="S484" s="184"/>
      <c r="AJ484" s="126"/>
      <c r="AK484" s="127"/>
      <c r="AL484" s="122"/>
      <c r="AM484" s="122"/>
      <c r="AN484" s="193"/>
    </row>
    <row r="485" spans="18:40" ht="15" customHeight="1">
      <c r="R485" s="149"/>
      <c r="S485" s="184"/>
      <c r="AJ485" s="126"/>
      <c r="AK485" s="127"/>
      <c r="AL485" s="122"/>
      <c r="AM485" s="122"/>
      <c r="AN485" s="193"/>
    </row>
    <row r="486" spans="18:40" ht="15" customHeight="1">
      <c r="R486" s="149"/>
      <c r="S486" s="184"/>
      <c r="AJ486" s="126"/>
      <c r="AK486" s="127"/>
      <c r="AL486" s="122"/>
      <c r="AM486" s="122"/>
      <c r="AN486" s="193"/>
    </row>
    <row r="487" spans="18:40" ht="15" customHeight="1">
      <c r="R487" s="149"/>
      <c r="S487" s="184"/>
      <c r="AJ487" s="126"/>
      <c r="AK487" s="127"/>
      <c r="AL487" s="122"/>
      <c r="AM487" s="122"/>
      <c r="AN487" s="193"/>
    </row>
    <row r="488" spans="18:40" ht="15" customHeight="1">
      <c r="R488" s="149"/>
      <c r="S488" s="184"/>
      <c r="AJ488" s="126"/>
      <c r="AK488" s="127"/>
      <c r="AL488" s="122"/>
      <c r="AM488" s="122"/>
      <c r="AN488" s="193"/>
    </row>
    <row r="489" spans="18:40" ht="15" customHeight="1">
      <c r="R489" s="149"/>
      <c r="S489" s="184"/>
      <c r="AJ489" s="126"/>
      <c r="AK489" s="127"/>
      <c r="AL489" s="122"/>
      <c r="AM489" s="122"/>
      <c r="AN489" s="193"/>
    </row>
    <row r="490" spans="18:40" ht="15" customHeight="1">
      <c r="R490" s="149"/>
      <c r="S490" s="184"/>
      <c r="AJ490" s="126"/>
      <c r="AK490" s="127"/>
      <c r="AL490" s="122"/>
      <c r="AM490" s="122"/>
      <c r="AN490" s="193"/>
    </row>
    <row r="491" spans="18:40" ht="15" customHeight="1">
      <c r="R491" s="149"/>
      <c r="S491" s="184"/>
      <c r="AJ491" s="126"/>
      <c r="AK491" s="127"/>
      <c r="AL491" s="122"/>
      <c r="AM491" s="122"/>
      <c r="AN491" s="193"/>
    </row>
    <row r="492" spans="18:40" ht="15" customHeight="1">
      <c r="R492" s="149"/>
      <c r="S492" s="184"/>
      <c r="AJ492" s="126"/>
      <c r="AK492" s="127"/>
      <c r="AL492" s="122"/>
      <c r="AM492" s="122"/>
      <c r="AN492" s="193"/>
    </row>
    <row r="493" spans="18:40" ht="15" customHeight="1">
      <c r="R493" s="149"/>
      <c r="S493" s="184"/>
      <c r="AJ493" s="126"/>
      <c r="AK493" s="127"/>
      <c r="AL493" s="122"/>
      <c r="AM493" s="122"/>
      <c r="AN493" s="193"/>
    </row>
    <row r="494" spans="18:40" ht="15" customHeight="1">
      <c r="R494" s="149"/>
      <c r="S494" s="184"/>
      <c r="AJ494" s="126"/>
      <c r="AK494" s="127"/>
      <c r="AL494" s="122"/>
      <c r="AM494" s="122"/>
      <c r="AN494" s="193"/>
    </row>
    <row r="495" spans="18:40" ht="15" customHeight="1">
      <c r="R495" s="149"/>
      <c r="S495" s="184"/>
      <c r="AJ495" s="126"/>
      <c r="AK495" s="127"/>
      <c r="AL495" s="122"/>
      <c r="AM495" s="122"/>
      <c r="AN495" s="193"/>
    </row>
    <row r="496" spans="18:40" ht="15" customHeight="1">
      <c r="R496" s="149"/>
      <c r="S496" s="184"/>
      <c r="AJ496" s="126"/>
      <c r="AK496" s="127"/>
      <c r="AL496" s="122"/>
      <c r="AM496" s="122"/>
      <c r="AN496" s="193"/>
    </row>
    <row r="497" spans="18:40" ht="15" customHeight="1">
      <c r="R497" s="149"/>
      <c r="S497" s="184"/>
      <c r="AJ497" s="126"/>
      <c r="AK497" s="127"/>
      <c r="AL497" s="122"/>
      <c r="AM497" s="122"/>
      <c r="AN497" s="193"/>
    </row>
    <row r="498" spans="18:40" ht="15" customHeight="1">
      <c r="R498" s="149"/>
      <c r="S498" s="184"/>
      <c r="AJ498" s="126"/>
      <c r="AK498" s="127"/>
      <c r="AL498" s="122"/>
      <c r="AM498" s="122"/>
      <c r="AN498" s="193"/>
    </row>
    <row r="499" spans="18:40" ht="15" customHeight="1">
      <c r="R499" s="149"/>
      <c r="S499" s="184"/>
      <c r="AJ499" s="126"/>
      <c r="AK499" s="127"/>
      <c r="AL499" s="122"/>
      <c r="AM499" s="122"/>
      <c r="AN499" s="193"/>
    </row>
    <row r="500" spans="18:40" ht="15" customHeight="1">
      <c r="R500" s="149"/>
      <c r="S500" s="184"/>
      <c r="AJ500" s="126"/>
      <c r="AK500" s="127"/>
      <c r="AL500" s="122"/>
      <c r="AM500" s="122"/>
      <c r="AN500" s="193"/>
    </row>
    <row r="501" spans="18:40" ht="15" customHeight="1">
      <c r="R501" s="149"/>
      <c r="S501" s="184"/>
      <c r="AJ501" s="126"/>
      <c r="AK501" s="127"/>
      <c r="AL501" s="122"/>
      <c r="AM501" s="122"/>
      <c r="AN501" s="193"/>
    </row>
    <row r="502" spans="18:40" ht="15" customHeight="1">
      <c r="R502" s="149"/>
      <c r="S502" s="184"/>
      <c r="AJ502" s="126"/>
      <c r="AK502" s="127"/>
      <c r="AL502" s="122"/>
      <c r="AM502" s="122"/>
      <c r="AN502" s="193"/>
    </row>
    <row r="503" spans="18:40" ht="15" customHeight="1">
      <c r="R503" s="149"/>
      <c r="S503" s="184"/>
      <c r="AJ503" s="126"/>
      <c r="AK503" s="127"/>
      <c r="AL503" s="122"/>
      <c r="AM503" s="122"/>
      <c r="AN503" s="193"/>
    </row>
    <row r="504" spans="18:40" ht="15" customHeight="1">
      <c r="R504" s="149"/>
      <c r="S504" s="184"/>
      <c r="AJ504" s="126"/>
      <c r="AK504" s="127"/>
      <c r="AL504" s="122"/>
      <c r="AM504" s="122"/>
      <c r="AN504" s="193"/>
    </row>
    <row r="505" spans="18:40" ht="15" customHeight="1">
      <c r="R505" s="149"/>
      <c r="S505" s="184"/>
      <c r="AJ505" s="126"/>
      <c r="AK505" s="127"/>
      <c r="AL505" s="122"/>
      <c r="AM505" s="122"/>
      <c r="AN505" s="193"/>
    </row>
    <row r="506" spans="18:40" ht="15" customHeight="1">
      <c r="R506" s="149"/>
      <c r="S506" s="184"/>
      <c r="AJ506" s="126"/>
      <c r="AK506" s="127"/>
      <c r="AL506" s="122"/>
      <c r="AM506" s="122"/>
      <c r="AN506" s="193"/>
    </row>
    <row r="507" spans="18:40" ht="15" customHeight="1">
      <c r="R507" s="149"/>
      <c r="S507" s="184"/>
      <c r="AJ507" s="126"/>
      <c r="AK507" s="127"/>
      <c r="AL507" s="122"/>
      <c r="AM507" s="122"/>
      <c r="AN507" s="193"/>
    </row>
    <row r="508" spans="18:40" ht="15" customHeight="1">
      <c r="R508" s="149"/>
      <c r="S508" s="184"/>
      <c r="AJ508" s="126"/>
      <c r="AK508" s="127"/>
      <c r="AL508" s="122"/>
      <c r="AM508" s="122"/>
      <c r="AN508" s="193"/>
    </row>
    <row r="509" spans="18:40" ht="15" customHeight="1">
      <c r="R509" s="149"/>
      <c r="S509" s="184"/>
      <c r="AJ509" s="126"/>
      <c r="AK509" s="127"/>
      <c r="AL509" s="122"/>
      <c r="AM509" s="122"/>
      <c r="AN509" s="193"/>
    </row>
    <row r="510" spans="18:40" ht="15" customHeight="1">
      <c r="R510" s="149"/>
      <c r="S510" s="184"/>
      <c r="AJ510" s="126"/>
      <c r="AK510" s="127"/>
      <c r="AL510" s="122"/>
      <c r="AM510" s="122"/>
      <c r="AN510" s="193"/>
    </row>
    <row r="511" spans="18:40" ht="15" customHeight="1">
      <c r="R511" s="149"/>
      <c r="S511" s="184"/>
      <c r="AJ511" s="126"/>
      <c r="AK511" s="127"/>
      <c r="AL511" s="122"/>
      <c r="AM511" s="122"/>
      <c r="AN511" s="193"/>
    </row>
    <row r="512" spans="18:40" ht="15" customHeight="1">
      <c r="R512" s="149"/>
      <c r="S512" s="184"/>
      <c r="AJ512" s="126"/>
      <c r="AK512" s="127"/>
      <c r="AL512" s="122"/>
      <c r="AM512" s="122"/>
      <c r="AN512" s="193"/>
    </row>
    <row r="513" spans="18:40" ht="15" customHeight="1">
      <c r="R513" s="149"/>
      <c r="S513" s="184"/>
      <c r="AJ513" s="126"/>
      <c r="AK513" s="127"/>
      <c r="AL513" s="122"/>
      <c r="AM513" s="122"/>
      <c r="AN513" s="193"/>
    </row>
    <row r="514" spans="18:40" ht="15" customHeight="1">
      <c r="R514" s="149"/>
      <c r="S514" s="184"/>
      <c r="AJ514" s="126"/>
      <c r="AK514" s="127"/>
      <c r="AL514" s="122"/>
      <c r="AM514" s="122"/>
      <c r="AN514" s="193"/>
    </row>
    <row r="515" spans="18:40" ht="15" customHeight="1">
      <c r="R515" s="149"/>
      <c r="S515" s="184"/>
      <c r="AJ515" s="126"/>
      <c r="AK515" s="127"/>
      <c r="AL515" s="122"/>
      <c r="AM515" s="122"/>
      <c r="AN515" s="193"/>
    </row>
    <row r="516" spans="18:40" ht="15" customHeight="1">
      <c r="R516" s="149"/>
      <c r="S516" s="184"/>
      <c r="AJ516" s="126"/>
      <c r="AK516" s="127"/>
      <c r="AL516" s="122"/>
      <c r="AM516" s="122"/>
      <c r="AN516" s="193"/>
    </row>
    <row r="517" spans="18:40" ht="15" customHeight="1">
      <c r="R517" s="149"/>
      <c r="S517" s="184"/>
      <c r="AJ517" s="126"/>
      <c r="AK517" s="127"/>
      <c r="AL517" s="122"/>
      <c r="AM517" s="122"/>
      <c r="AN517" s="193"/>
    </row>
    <row r="518" spans="18:40" ht="15" customHeight="1">
      <c r="R518" s="149"/>
      <c r="S518" s="184"/>
      <c r="AJ518" s="126"/>
      <c r="AK518" s="127"/>
      <c r="AL518" s="122"/>
      <c r="AM518" s="122"/>
      <c r="AN518" s="193"/>
    </row>
    <row r="519" spans="18:40" ht="15" customHeight="1">
      <c r="R519" s="149"/>
      <c r="S519" s="184"/>
      <c r="AJ519" s="126"/>
      <c r="AK519" s="127"/>
      <c r="AL519" s="122"/>
      <c r="AM519" s="122"/>
      <c r="AN519" s="193"/>
    </row>
    <row r="520" spans="18:40" ht="15" customHeight="1">
      <c r="R520" s="149"/>
      <c r="S520" s="184"/>
      <c r="AJ520" s="126"/>
      <c r="AK520" s="127"/>
      <c r="AL520" s="122"/>
      <c r="AM520" s="122"/>
      <c r="AN520" s="193"/>
    </row>
    <row r="521" spans="18:40" ht="15" customHeight="1">
      <c r="R521" s="149"/>
      <c r="S521" s="184"/>
      <c r="AJ521" s="126"/>
      <c r="AK521" s="127"/>
      <c r="AL521" s="122"/>
      <c r="AM521" s="122"/>
      <c r="AN521" s="193"/>
    </row>
    <row r="522" spans="18:40" ht="15" customHeight="1">
      <c r="R522" s="149"/>
      <c r="S522" s="184"/>
      <c r="AJ522" s="126"/>
      <c r="AK522" s="127"/>
      <c r="AL522" s="122"/>
      <c r="AM522" s="122"/>
      <c r="AN522" s="193"/>
    </row>
    <row r="523" spans="18:40" ht="15" customHeight="1">
      <c r="R523" s="149"/>
      <c r="S523" s="184"/>
      <c r="AJ523" s="126"/>
      <c r="AK523" s="127"/>
      <c r="AL523" s="122"/>
      <c r="AM523" s="122"/>
      <c r="AN523" s="193"/>
    </row>
    <row r="524" spans="18:40" ht="15" customHeight="1">
      <c r="R524" s="149"/>
      <c r="S524" s="184"/>
      <c r="AJ524" s="126"/>
      <c r="AK524" s="127"/>
      <c r="AL524" s="122"/>
      <c r="AM524" s="122"/>
      <c r="AN524" s="193"/>
    </row>
    <row r="525" spans="18:40" ht="15" customHeight="1">
      <c r="R525" s="149"/>
      <c r="S525" s="184"/>
      <c r="AJ525" s="126"/>
      <c r="AK525" s="127"/>
      <c r="AL525" s="122"/>
      <c r="AM525" s="122"/>
      <c r="AN525" s="193"/>
    </row>
    <row r="526" spans="18:40" ht="15" customHeight="1">
      <c r="R526" s="149"/>
      <c r="S526" s="184"/>
      <c r="AJ526" s="126"/>
      <c r="AK526" s="127"/>
      <c r="AL526" s="122"/>
      <c r="AM526" s="122"/>
      <c r="AN526" s="193"/>
    </row>
    <row r="527" spans="18:40" ht="15" customHeight="1">
      <c r="R527" s="149"/>
      <c r="S527" s="184"/>
      <c r="AJ527" s="126"/>
      <c r="AK527" s="127"/>
      <c r="AL527" s="122"/>
      <c r="AM527" s="122"/>
      <c r="AN527" s="193"/>
    </row>
    <row r="528" spans="18:40" ht="15" customHeight="1">
      <c r="R528" s="149"/>
      <c r="S528" s="184"/>
      <c r="AJ528" s="126"/>
      <c r="AK528" s="127"/>
      <c r="AL528" s="122"/>
      <c r="AM528" s="122"/>
      <c r="AN528" s="193"/>
    </row>
    <row r="529" spans="18:40" ht="15" customHeight="1">
      <c r="R529" s="149"/>
      <c r="S529" s="184"/>
      <c r="AJ529" s="126"/>
      <c r="AK529" s="127"/>
      <c r="AL529" s="122"/>
      <c r="AM529" s="122"/>
      <c r="AN529" s="193"/>
    </row>
    <row r="530" spans="18:40" ht="15" customHeight="1">
      <c r="R530" s="149"/>
      <c r="S530" s="184"/>
      <c r="AJ530" s="126"/>
      <c r="AK530" s="127"/>
      <c r="AL530" s="122"/>
      <c r="AM530" s="122"/>
      <c r="AN530" s="193"/>
    </row>
    <row r="531" spans="18:40" ht="15" customHeight="1">
      <c r="R531" s="149"/>
      <c r="S531" s="184"/>
      <c r="AJ531" s="126"/>
      <c r="AK531" s="127"/>
      <c r="AL531" s="122"/>
      <c r="AM531" s="122"/>
      <c r="AN531" s="193"/>
    </row>
    <row r="532" spans="18:40" ht="15" customHeight="1">
      <c r="R532" s="149"/>
      <c r="S532" s="184"/>
      <c r="AJ532" s="126"/>
      <c r="AK532" s="127"/>
      <c r="AL532" s="122"/>
      <c r="AM532" s="122"/>
      <c r="AN532" s="193"/>
    </row>
    <row r="533" spans="18:40" ht="15" customHeight="1">
      <c r="R533" s="149"/>
      <c r="S533" s="184"/>
      <c r="AJ533" s="126"/>
      <c r="AK533" s="127"/>
      <c r="AL533" s="122"/>
      <c r="AM533" s="122"/>
      <c r="AN533" s="193"/>
    </row>
    <row r="534" spans="18:40" ht="15" customHeight="1">
      <c r="R534" s="149"/>
      <c r="S534" s="184"/>
      <c r="AJ534" s="126"/>
      <c r="AK534" s="127"/>
      <c r="AL534" s="122"/>
      <c r="AM534" s="122"/>
      <c r="AN534" s="193"/>
    </row>
    <row r="535" spans="18:40" ht="15" customHeight="1">
      <c r="R535" s="149"/>
      <c r="S535" s="184"/>
      <c r="AJ535" s="126"/>
      <c r="AK535" s="127"/>
      <c r="AL535" s="122"/>
      <c r="AM535" s="122"/>
      <c r="AN535" s="193"/>
    </row>
    <row r="536" spans="18:40" ht="15" customHeight="1">
      <c r="R536" s="149"/>
      <c r="S536" s="184"/>
      <c r="AJ536" s="126"/>
      <c r="AK536" s="127"/>
      <c r="AL536" s="122"/>
      <c r="AM536" s="122"/>
      <c r="AN536" s="193"/>
    </row>
    <row r="537" spans="18:40" ht="15" customHeight="1">
      <c r="R537" s="149"/>
      <c r="S537" s="184"/>
      <c r="AJ537" s="126"/>
      <c r="AK537" s="127"/>
      <c r="AL537" s="122"/>
      <c r="AM537" s="122"/>
      <c r="AN537" s="193"/>
    </row>
    <row r="538" spans="18:40" ht="15" customHeight="1">
      <c r="R538" s="149"/>
      <c r="S538" s="184"/>
      <c r="AJ538" s="126"/>
      <c r="AK538" s="127"/>
      <c r="AL538" s="122"/>
      <c r="AM538" s="122"/>
      <c r="AN538" s="193"/>
    </row>
    <row r="539" spans="18:40" ht="15" customHeight="1">
      <c r="R539" s="149"/>
      <c r="S539" s="184"/>
      <c r="AJ539" s="126"/>
      <c r="AK539" s="127"/>
      <c r="AL539" s="122"/>
      <c r="AM539" s="122"/>
      <c r="AN539" s="193"/>
    </row>
    <row r="540" spans="18:40" ht="15" customHeight="1">
      <c r="R540" s="149"/>
      <c r="S540" s="184"/>
      <c r="AJ540" s="126"/>
      <c r="AK540" s="127"/>
      <c r="AL540" s="122"/>
      <c r="AM540" s="122"/>
      <c r="AN540" s="193"/>
    </row>
    <row r="541" spans="18:40" ht="15" customHeight="1">
      <c r="R541" s="149"/>
      <c r="S541" s="184"/>
      <c r="AJ541" s="126"/>
      <c r="AK541" s="127"/>
      <c r="AL541" s="122"/>
      <c r="AM541" s="122"/>
      <c r="AN541" s="193"/>
    </row>
    <row r="542" spans="18:40" ht="15" customHeight="1">
      <c r="R542" s="149"/>
      <c r="S542" s="184"/>
      <c r="AJ542" s="126"/>
      <c r="AK542" s="127"/>
      <c r="AL542" s="122"/>
      <c r="AM542" s="122"/>
      <c r="AN542" s="193"/>
    </row>
    <row r="543" spans="18:40" ht="15" customHeight="1">
      <c r="R543" s="149"/>
      <c r="S543" s="184"/>
      <c r="AJ543" s="126"/>
      <c r="AK543" s="127"/>
      <c r="AL543" s="122"/>
      <c r="AM543" s="122"/>
      <c r="AN543" s="193"/>
    </row>
    <row r="544" spans="18:40" ht="15" customHeight="1">
      <c r="R544" s="149"/>
      <c r="S544" s="184"/>
      <c r="AJ544" s="126"/>
      <c r="AK544" s="127"/>
      <c r="AL544" s="122"/>
      <c r="AM544" s="122"/>
      <c r="AN544" s="193"/>
    </row>
    <row r="545" spans="18:40" ht="15" customHeight="1">
      <c r="R545" s="149"/>
      <c r="S545" s="184"/>
      <c r="AJ545" s="126"/>
      <c r="AK545" s="127"/>
      <c r="AL545" s="122"/>
      <c r="AM545" s="122"/>
      <c r="AN545" s="193"/>
    </row>
    <row r="546" spans="18:40" ht="15" customHeight="1">
      <c r="R546" s="149"/>
      <c r="S546" s="184"/>
      <c r="AJ546" s="126"/>
      <c r="AK546" s="127"/>
      <c r="AL546" s="122"/>
      <c r="AM546" s="122"/>
      <c r="AN546" s="193"/>
    </row>
    <row r="547" spans="18:40" ht="15" customHeight="1">
      <c r="R547" s="149"/>
      <c r="S547" s="184"/>
      <c r="AJ547" s="126"/>
      <c r="AK547" s="127"/>
      <c r="AL547" s="122"/>
      <c r="AM547" s="122"/>
      <c r="AN547" s="193"/>
    </row>
    <row r="548" spans="18:40" ht="15" customHeight="1">
      <c r="R548" s="149"/>
      <c r="S548" s="184"/>
      <c r="AJ548" s="126"/>
      <c r="AK548" s="127"/>
      <c r="AL548" s="122"/>
      <c r="AM548" s="122"/>
      <c r="AN548" s="193"/>
    </row>
    <row r="549" spans="18:40" ht="15" customHeight="1">
      <c r="R549" s="149"/>
      <c r="S549" s="184"/>
      <c r="AJ549" s="126"/>
      <c r="AK549" s="127"/>
      <c r="AL549" s="122"/>
      <c r="AM549" s="122"/>
      <c r="AN549" s="193"/>
    </row>
    <row r="550" spans="18:40" ht="15" customHeight="1">
      <c r="R550" s="149"/>
      <c r="S550" s="184"/>
      <c r="AJ550" s="126"/>
      <c r="AK550" s="127"/>
      <c r="AL550" s="122"/>
      <c r="AM550" s="122"/>
      <c r="AN550" s="193"/>
    </row>
    <row r="551" spans="18:40" ht="15" customHeight="1">
      <c r="R551" s="149"/>
      <c r="S551" s="184"/>
      <c r="AJ551" s="126"/>
      <c r="AK551" s="127"/>
      <c r="AL551" s="122"/>
      <c r="AM551" s="122"/>
      <c r="AN551" s="193"/>
    </row>
    <row r="552" spans="18:40" ht="15" customHeight="1">
      <c r="R552" s="149"/>
      <c r="S552" s="184"/>
      <c r="AJ552" s="126"/>
      <c r="AK552" s="127"/>
      <c r="AL552" s="122"/>
      <c r="AM552" s="122"/>
      <c r="AN552" s="193"/>
    </row>
    <row r="553" spans="18:40" ht="15" customHeight="1">
      <c r="R553" s="149"/>
      <c r="S553" s="184"/>
      <c r="AJ553" s="126"/>
      <c r="AK553" s="127"/>
      <c r="AL553" s="122"/>
      <c r="AM553" s="122"/>
      <c r="AN553" s="193"/>
    </row>
    <row r="554" spans="18:40" ht="15" customHeight="1">
      <c r="R554" s="149"/>
      <c r="S554" s="184"/>
      <c r="AJ554" s="126"/>
      <c r="AK554" s="127"/>
      <c r="AL554" s="122"/>
      <c r="AM554" s="122"/>
      <c r="AN554" s="193"/>
    </row>
    <row r="555" spans="18:40" ht="15" customHeight="1">
      <c r="R555" s="149"/>
      <c r="S555" s="184"/>
      <c r="AJ555" s="126"/>
      <c r="AK555" s="127"/>
      <c r="AL555" s="122"/>
      <c r="AM555" s="122"/>
      <c r="AN555" s="193"/>
    </row>
    <row r="556" spans="18:40" ht="15" customHeight="1">
      <c r="R556" s="149"/>
      <c r="S556" s="184"/>
      <c r="AJ556" s="126"/>
      <c r="AK556" s="127"/>
      <c r="AL556" s="122"/>
      <c r="AM556" s="122"/>
      <c r="AN556" s="193"/>
    </row>
    <row r="557" spans="18:40" ht="15" customHeight="1">
      <c r="R557" s="149"/>
      <c r="S557" s="184"/>
      <c r="AJ557" s="126"/>
      <c r="AK557" s="127"/>
      <c r="AL557" s="122"/>
      <c r="AM557" s="122"/>
      <c r="AN557" s="193"/>
    </row>
    <row r="558" spans="18:40" ht="15" customHeight="1">
      <c r="R558" s="149"/>
      <c r="S558" s="184"/>
      <c r="AJ558" s="126"/>
      <c r="AK558" s="127"/>
      <c r="AL558" s="122"/>
      <c r="AM558" s="122"/>
      <c r="AN558" s="193"/>
    </row>
    <row r="559" spans="18:40" ht="15" customHeight="1">
      <c r="R559" s="149"/>
      <c r="S559" s="184"/>
      <c r="AJ559" s="126"/>
      <c r="AK559" s="127"/>
      <c r="AL559" s="122"/>
      <c r="AM559" s="122"/>
      <c r="AN559" s="193"/>
    </row>
    <row r="560" spans="18:40" ht="15" customHeight="1">
      <c r="R560" s="149"/>
      <c r="S560" s="184"/>
      <c r="AJ560" s="126"/>
      <c r="AK560" s="127"/>
      <c r="AL560" s="122"/>
      <c r="AM560" s="122"/>
      <c r="AN560" s="193"/>
    </row>
    <row r="561" spans="18:40" ht="15" customHeight="1">
      <c r="R561" s="149"/>
      <c r="S561" s="184"/>
      <c r="AJ561" s="126"/>
      <c r="AK561" s="127"/>
      <c r="AL561" s="122"/>
      <c r="AM561" s="122"/>
      <c r="AN561" s="193"/>
    </row>
    <row r="562" spans="18:40" ht="15" customHeight="1">
      <c r="R562" s="149"/>
      <c r="S562" s="184"/>
      <c r="AJ562" s="126"/>
      <c r="AK562" s="127"/>
      <c r="AL562" s="122"/>
      <c r="AM562" s="122"/>
      <c r="AN562" s="193"/>
    </row>
    <row r="563" spans="18:40" ht="15" customHeight="1">
      <c r="R563" s="149"/>
      <c r="S563" s="184"/>
      <c r="AJ563" s="126"/>
      <c r="AK563" s="127"/>
      <c r="AL563" s="122"/>
      <c r="AM563" s="122"/>
      <c r="AN563" s="193"/>
    </row>
    <row r="564" spans="18:40" ht="15" customHeight="1">
      <c r="R564" s="149"/>
      <c r="S564" s="184"/>
      <c r="AJ564" s="126"/>
      <c r="AK564" s="127"/>
      <c r="AL564" s="122"/>
      <c r="AM564" s="122"/>
      <c r="AN564" s="193"/>
    </row>
    <row r="565" spans="18:40" ht="15" customHeight="1">
      <c r="R565" s="149"/>
      <c r="S565" s="184"/>
      <c r="AJ565" s="126"/>
      <c r="AK565" s="127"/>
      <c r="AL565" s="122"/>
      <c r="AM565" s="122"/>
      <c r="AN565" s="193"/>
    </row>
    <row r="566" spans="18:40" ht="15" customHeight="1">
      <c r="R566" s="149"/>
      <c r="S566" s="184"/>
      <c r="AJ566" s="126"/>
      <c r="AK566" s="127"/>
      <c r="AL566" s="122"/>
      <c r="AM566" s="122"/>
      <c r="AN566" s="193"/>
    </row>
    <row r="567" spans="18:40" ht="15" customHeight="1">
      <c r="R567" s="149"/>
      <c r="S567" s="184"/>
      <c r="AJ567" s="126"/>
      <c r="AK567" s="127"/>
      <c r="AL567" s="122"/>
      <c r="AM567" s="122"/>
      <c r="AN567" s="193"/>
    </row>
    <row r="568" spans="18:40" ht="15" customHeight="1">
      <c r="R568" s="149"/>
      <c r="S568" s="184"/>
      <c r="AJ568" s="126"/>
      <c r="AK568" s="127"/>
      <c r="AL568" s="122"/>
      <c r="AM568" s="122"/>
      <c r="AN568" s="193"/>
    </row>
    <row r="569" spans="18:40" ht="15" customHeight="1">
      <c r="R569" s="149"/>
      <c r="S569" s="184"/>
      <c r="AJ569" s="126"/>
      <c r="AK569" s="127"/>
      <c r="AL569" s="122"/>
      <c r="AM569" s="122"/>
      <c r="AN569" s="193"/>
    </row>
    <row r="570" spans="18:40" ht="15" customHeight="1">
      <c r="R570" s="149"/>
      <c r="S570" s="184"/>
      <c r="AJ570" s="126"/>
      <c r="AK570" s="127"/>
      <c r="AL570" s="122"/>
      <c r="AM570" s="122"/>
      <c r="AN570" s="193"/>
    </row>
    <row r="571" spans="18:40" ht="15" customHeight="1">
      <c r="R571" s="149"/>
      <c r="S571" s="184"/>
      <c r="AJ571" s="126"/>
      <c r="AK571" s="127"/>
      <c r="AL571" s="122"/>
      <c r="AM571" s="122"/>
      <c r="AN571" s="193"/>
    </row>
    <row r="572" spans="18:40" ht="15" customHeight="1">
      <c r="R572" s="149"/>
      <c r="S572" s="184"/>
      <c r="AJ572" s="126"/>
      <c r="AK572" s="127"/>
      <c r="AL572" s="122"/>
      <c r="AM572" s="122"/>
      <c r="AN572" s="193"/>
    </row>
    <row r="573" spans="18:40" ht="15" customHeight="1">
      <c r="R573" s="149"/>
      <c r="S573" s="184"/>
      <c r="AJ573" s="126"/>
      <c r="AK573" s="127"/>
      <c r="AL573" s="122"/>
      <c r="AM573" s="122"/>
      <c r="AN573" s="193"/>
    </row>
    <row r="574" spans="18:40" ht="15" customHeight="1">
      <c r="R574" s="149"/>
      <c r="S574" s="184"/>
      <c r="AJ574" s="126"/>
      <c r="AK574" s="127"/>
      <c r="AL574" s="122"/>
      <c r="AM574" s="122"/>
      <c r="AN574" s="193"/>
    </row>
    <row r="575" spans="18:40" ht="15" customHeight="1">
      <c r="R575" s="149"/>
      <c r="S575" s="184"/>
      <c r="AJ575" s="126"/>
      <c r="AK575" s="127"/>
      <c r="AL575" s="122"/>
      <c r="AM575" s="122"/>
      <c r="AN575" s="193"/>
    </row>
    <row r="576" spans="18:40" ht="15" customHeight="1">
      <c r="R576" s="149"/>
      <c r="S576" s="184"/>
      <c r="AJ576" s="126"/>
      <c r="AK576" s="127"/>
      <c r="AL576" s="122"/>
      <c r="AM576" s="122"/>
      <c r="AN576" s="193"/>
    </row>
    <row r="577" spans="18:40" ht="15" customHeight="1">
      <c r="R577" s="149"/>
      <c r="S577" s="184"/>
      <c r="AJ577" s="126"/>
      <c r="AK577" s="127"/>
      <c r="AL577" s="122"/>
      <c r="AM577" s="122"/>
      <c r="AN577" s="193"/>
    </row>
    <row r="578" spans="18:40" ht="15" customHeight="1">
      <c r="R578" s="149"/>
      <c r="S578" s="184"/>
      <c r="AJ578" s="126"/>
      <c r="AK578" s="127"/>
      <c r="AL578" s="122"/>
      <c r="AM578" s="122"/>
      <c r="AN578" s="193"/>
    </row>
    <row r="579" spans="18:40" ht="15" customHeight="1">
      <c r="R579" s="149"/>
      <c r="S579" s="184"/>
      <c r="AJ579" s="126"/>
      <c r="AK579" s="127"/>
      <c r="AL579" s="122"/>
      <c r="AM579" s="122"/>
      <c r="AN579" s="193"/>
    </row>
    <row r="580" spans="18:40" ht="15" customHeight="1">
      <c r="R580" s="149"/>
      <c r="S580" s="184"/>
      <c r="AJ580" s="126"/>
      <c r="AK580" s="127"/>
      <c r="AL580" s="122"/>
      <c r="AM580" s="122"/>
      <c r="AN580" s="193"/>
    </row>
    <row r="581" spans="18:40" ht="15" customHeight="1">
      <c r="R581" s="149"/>
      <c r="S581" s="184"/>
      <c r="AJ581" s="126"/>
      <c r="AK581" s="127"/>
      <c r="AL581" s="122"/>
      <c r="AM581" s="122"/>
      <c r="AN581" s="193"/>
    </row>
    <row r="582" spans="18:40" ht="15" customHeight="1">
      <c r="R582" s="149"/>
      <c r="S582" s="184"/>
      <c r="AJ582" s="126"/>
      <c r="AK582" s="127"/>
      <c r="AL582" s="122"/>
      <c r="AM582" s="122"/>
      <c r="AN582" s="193"/>
    </row>
    <row r="583" spans="18:40" ht="15" customHeight="1">
      <c r="R583" s="149"/>
      <c r="S583" s="184"/>
      <c r="AJ583" s="126"/>
      <c r="AK583" s="127"/>
      <c r="AL583" s="122"/>
      <c r="AM583" s="122"/>
      <c r="AN583" s="193"/>
    </row>
    <row r="584" spans="18:40" ht="15" customHeight="1">
      <c r="R584" s="149"/>
      <c r="S584" s="184"/>
      <c r="AJ584" s="126"/>
      <c r="AK584" s="127"/>
      <c r="AL584" s="122"/>
      <c r="AM584" s="122"/>
      <c r="AN584" s="193"/>
    </row>
    <row r="585" spans="18:40" ht="15" customHeight="1">
      <c r="R585" s="149"/>
      <c r="S585" s="184"/>
      <c r="AJ585" s="126"/>
      <c r="AK585" s="127"/>
      <c r="AL585" s="122"/>
      <c r="AM585" s="122"/>
      <c r="AN585" s="193"/>
    </row>
    <row r="586" spans="18:40" ht="15" customHeight="1">
      <c r="R586" s="149"/>
      <c r="S586" s="184"/>
      <c r="AJ586" s="126"/>
      <c r="AK586" s="127"/>
      <c r="AL586" s="122"/>
      <c r="AM586" s="122"/>
      <c r="AN586" s="193"/>
    </row>
    <row r="587" spans="18:40" ht="15" customHeight="1">
      <c r="R587" s="149"/>
      <c r="S587" s="184"/>
      <c r="AJ587" s="126"/>
      <c r="AK587" s="127"/>
      <c r="AL587" s="122"/>
      <c r="AM587" s="122"/>
      <c r="AN587" s="193"/>
    </row>
    <row r="588" spans="18:40" ht="15" customHeight="1">
      <c r="R588" s="149"/>
      <c r="S588" s="184"/>
      <c r="AJ588" s="126"/>
      <c r="AK588" s="127"/>
      <c r="AL588" s="122"/>
      <c r="AM588" s="122"/>
      <c r="AN588" s="193"/>
    </row>
    <row r="589" spans="18:40" ht="15" customHeight="1">
      <c r="R589" s="149"/>
      <c r="S589" s="184"/>
      <c r="AJ589" s="126"/>
      <c r="AK589" s="127"/>
      <c r="AL589" s="122"/>
      <c r="AM589" s="122"/>
      <c r="AN589" s="193"/>
    </row>
    <row r="590" spans="18:40" ht="15" customHeight="1">
      <c r="R590" s="149"/>
      <c r="S590" s="184"/>
      <c r="AJ590" s="126"/>
      <c r="AK590" s="127"/>
      <c r="AL590" s="122"/>
      <c r="AM590" s="122"/>
      <c r="AN590" s="193"/>
    </row>
    <row r="591" spans="18:40" ht="15" customHeight="1">
      <c r="R591" s="149"/>
      <c r="S591" s="184"/>
      <c r="AJ591" s="126"/>
      <c r="AK591" s="127"/>
      <c r="AL591" s="122"/>
      <c r="AM591" s="122"/>
      <c r="AN591" s="193"/>
    </row>
    <row r="592" spans="18:40" ht="15" customHeight="1">
      <c r="R592" s="149"/>
      <c r="S592" s="184"/>
      <c r="AJ592" s="126"/>
      <c r="AK592" s="127"/>
      <c r="AL592" s="122"/>
      <c r="AM592" s="122"/>
      <c r="AN592" s="193"/>
    </row>
    <row r="593" spans="18:40" ht="15" customHeight="1">
      <c r="R593" s="149"/>
      <c r="S593" s="184"/>
      <c r="AJ593" s="126"/>
      <c r="AK593" s="127"/>
      <c r="AL593" s="122"/>
      <c r="AM593" s="122"/>
      <c r="AN593" s="193"/>
    </row>
    <row r="594" spans="18:40" ht="15" customHeight="1">
      <c r="R594" s="149"/>
      <c r="S594" s="184"/>
      <c r="AJ594" s="126"/>
      <c r="AK594" s="127"/>
      <c r="AL594" s="122"/>
      <c r="AM594" s="122"/>
      <c r="AN594" s="193"/>
    </row>
    <row r="595" spans="18:40" ht="15" customHeight="1">
      <c r="R595" s="149"/>
      <c r="S595" s="184"/>
      <c r="AJ595" s="126"/>
      <c r="AK595" s="127"/>
      <c r="AL595" s="122"/>
      <c r="AM595" s="122"/>
      <c r="AN595" s="193"/>
    </row>
    <row r="596" spans="18:40" ht="15" customHeight="1">
      <c r="R596" s="149"/>
      <c r="S596" s="184"/>
      <c r="AJ596" s="126"/>
      <c r="AK596" s="127"/>
      <c r="AL596" s="122"/>
      <c r="AM596" s="122"/>
      <c r="AN596" s="193"/>
    </row>
    <row r="597" spans="18:40" ht="15" customHeight="1">
      <c r="R597" s="149"/>
      <c r="S597" s="184"/>
      <c r="AJ597" s="126"/>
      <c r="AK597" s="127"/>
      <c r="AL597" s="122"/>
      <c r="AM597" s="122"/>
      <c r="AN597" s="193"/>
    </row>
    <row r="598" spans="18:40" ht="15" customHeight="1">
      <c r="R598" s="149"/>
      <c r="S598" s="184"/>
      <c r="AJ598" s="126"/>
      <c r="AK598" s="127"/>
      <c r="AL598" s="122"/>
      <c r="AM598" s="122"/>
      <c r="AN598" s="193"/>
    </row>
    <row r="599" spans="18:40" ht="15" customHeight="1">
      <c r="R599" s="149"/>
      <c r="S599" s="184"/>
      <c r="AJ599" s="126"/>
      <c r="AK599" s="127"/>
      <c r="AL599" s="122"/>
      <c r="AM599" s="122"/>
      <c r="AN599" s="193"/>
    </row>
    <row r="600" spans="18:40" ht="15" customHeight="1">
      <c r="R600" s="149"/>
      <c r="S600" s="184"/>
      <c r="AJ600" s="126"/>
      <c r="AK600" s="127"/>
      <c r="AL600" s="122"/>
      <c r="AM600" s="122"/>
      <c r="AN600" s="193"/>
    </row>
    <row r="601" spans="18:40" ht="15" customHeight="1">
      <c r="R601" s="149"/>
      <c r="S601" s="184"/>
      <c r="AJ601" s="126"/>
      <c r="AK601" s="127"/>
      <c r="AL601" s="122"/>
      <c r="AM601" s="122"/>
      <c r="AN601" s="193"/>
    </row>
    <row r="602" spans="18:40" ht="15" customHeight="1">
      <c r="R602" s="149"/>
      <c r="S602" s="184"/>
      <c r="AJ602" s="126"/>
      <c r="AK602" s="127"/>
      <c r="AL602" s="122"/>
      <c r="AM602" s="122"/>
      <c r="AN602" s="193"/>
    </row>
    <row r="603" spans="18:40" ht="15" customHeight="1">
      <c r="R603" s="149"/>
      <c r="S603" s="184"/>
      <c r="AJ603" s="126"/>
      <c r="AK603" s="127"/>
      <c r="AL603" s="122"/>
      <c r="AM603" s="122"/>
      <c r="AN603" s="193"/>
    </row>
    <row r="604" spans="18:40" ht="15" customHeight="1">
      <c r="R604" s="149"/>
      <c r="S604" s="184"/>
      <c r="AJ604" s="126"/>
      <c r="AK604" s="127"/>
      <c r="AL604" s="122"/>
      <c r="AM604" s="122"/>
      <c r="AN604" s="193"/>
    </row>
    <row r="605" spans="18:40" ht="15" customHeight="1">
      <c r="R605" s="149"/>
      <c r="S605" s="184"/>
      <c r="AJ605" s="126"/>
      <c r="AK605" s="127"/>
      <c r="AL605" s="122"/>
      <c r="AM605" s="122"/>
      <c r="AN605" s="193"/>
    </row>
    <row r="606" spans="18:40" ht="15" customHeight="1">
      <c r="R606" s="149"/>
      <c r="S606" s="184"/>
      <c r="AJ606" s="126"/>
      <c r="AK606" s="127"/>
      <c r="AL606" s="122"/>
      <c r="AM606" s="122"/>
      <c r="AN606" s="193"/>
    </row>
    <row r="607" spans="18:40" ht="15" customHeight="1">
      <c r="R607" s="149"/>
      <c r="S607" s="184"/>
      <c r="AJ607" s="126"/>
      <c r="AK607" s="127"/>
      <c r="AL607" s="122"/>
      <c r="AM607" s="122"/>
      <c r="AN607" s="193"/>
    </row>
    <row r="608" spans="18:40" ht="15" customHeight="1">
      <c r="R608" s="149"/>
      <c r="S608" s="184"/>
      <c r="AJ608" s="126"/>
      <c r="AK608" s="127"/>
      <c r="AL608" s="122"/>
      <c r="AM608" s="122"/>
      <c r="AN608" s="193"/>
    </row>
    <row r="609" spans="18:40" ht="15" customHeight="1">
      <c r="R609" s="149"/>
      <c r="S609" s="184"/>
      <c r="AJ609" s="126"/>
      <c r="AK609" s="127"/>
      <c r="AL609" s="122"/>
      <c r="AM609" s="122"/>
      <c r="AN609" s="193"/>
    </row>
    <row r="610" spans="18:40" ht="15" customHeight="1">
      <c r="R610" s="149"/>
      <c r="S610" s="184"/>
      <c r="AJ610" s="126"/>
      <c r="AK610" s="127"/>
      <c r="AL610" s="122"/>
      <c r="AM610" s="122"/>
      <c r="AN610" s="193"/>
    </row>
    <row r="611" spans="18:40" ht="15" customHeight="1">
      <c r="R611" s="149"/>
      <c r="S611" s="184"/>
      <c r="AJ611" s="126"/>
      <c r="AK611" s="127"/>
      <c r="AL611" s="122"/>
      <c r="AM611" s="122"/>
      <c r="AN611" s="193"/>
    </row>
    <row r="612" spans="18:40" ht="15" customHeight="1">
      <c r="R612" s="149"/>
      <c r="S612" s="184"/>
      <c r="AJ612" s="126"/>
      <c r="AK612" s="127"/>
      <c r="AL612" s="122"/>
      <c r="AM612" s="122"/>
      <c r="AN612" s="193"/>
    </row>
    <row r="613" spans="18:40" ht="15" customHeight="1">
      <c r="R613" s="149"/>
      <c r="S613" s="184"/>
      <c r="AJ613" s="126"/>
      <c r="AK613" s="127"/>
      <c r="AL613" s="122"/>
      <c r="AM613" s="122"/>
      <c r="AN613" s="193"/>
    </row>
    <row r="614" spans="18:40" ht="15" customHeight="1">
      <c r="R614" s="149"/>
      <c r="S614" s="184"/>
      <c r="AJ614" s="126"/>
      <c r="AK614" s="127"/>
      <c r="AL614" s="122"/>
      <c r="AM614" s="122"/>
      <c r="AN614" s="193"/>
    </row>
    <row r="615" spans="18:40" ht="15" customHeight="1">
      <c r="R615" s="149"/>
      <c r="S615" s="184"/>
      <c r="AJ615" s="126"/>
      <c r="AK615" s="127"/>
      <c r="AL615" s="122"/>
      <c r="AM615" s="122"/>
      <c r="AN615" s="193"/>
    </row>
    <row r="616" spans="18:40" ht="15" customHeight="1">
      <c r="R616" s="149"/>
      <c r="S616" s="184"/>
      <c r="AJ616" s="126"/>
      <c r="AK616" s="127"/>
      <c r="AL616" s="122"/>
      <c r="AM616" s="122"/>
      <c r="AN616" s="193"/>
    </row>
    <row r="617" spans="18:40" ht="15" customHeight="1">
      <c r="R617" s="149"/>
      <c r="S617" s="184"/>
      <c r="AJ617" s="126"/>
      <c r="AK617" s="127"/>
      <c r="AL617" s="122"/>
      <c r="AM617" s="122"/>
      <c r="AN617" s="193"/>
    </row>
    <row r="618" spans="18:40" ht="15" customHeight="1">
      <c r="R618" s="149"/>
      <c r="S618" s="184"/>
      <c r="AJ618" s="126"/>
      <c r="AK618" s="127"/>
      <c r="AL618" s="122"/>
      <c r="AM618" s="122"/>
      <c r="AN618" s="193"/>
    </row>
    <row r="619" spans="18:40" ht="15" customHeight="1">
      <c r="R619" s="149"/>
      <c r="S619" s="184"/>
      <c r="AJ619" s="126"/>
      <c r="AK619" s="127"/>
      <c r="AL619" s="122"/>
      <c r="AM619" s="122"/>
      <c r="AN619" s="193"/>
    </row>
    <row r="620" spans="18:40" ht="15" customHeight="1">
      <c r="R620" s="149"/>
      <c r="S620" s="184"/>
      <c r="AJ620" s="126"/>
      <c r="AK620" s="127"/>
      <c r="AL620" s="122"/>
      <c r="AM620" s="122"/>
      <c r="AN620" s="193"/>
    </row>
    <row r="621" spans="18:40" ht="15" customHeight="1">
      <c r="R621" s="149"/>
      <c r="S621" s="184"/>
      <c r="AJ621" s="126"/>
      <c r="AK621" s="127"/>
      <c r="AL621" s="122"/>
      <c r="AM621" s="122"/>
      <c r="AN621" s="193"/>
    </row>
    <row r="622" spans="18:40" ht="15" customHeight="1">
      <c r="R622" s="149"/>
      <c r="S622" s="184"/>
      <c r="AJ622" s="126"/>
      <c r="AK622" s="127"/>
      <c r="AL622" s="122"/>
      <c r="AM622" s="122"/>
      <c r="AN622" s="193"/>
    </row>
    <row r="623" spans="18:40" ht="15" customHeight="1">
      <c r="R623" s="149"/>
      <c r="S623" s="184"/>
      <c r="AJ623" s="126"/>
      <c r="AK623" s="127"/>
      <c r="AL623" s="122"/>
      <c r="AM623" s="122"/>
      <c r="AN623" s="193"/>
    </row>
    <row r="624" spans="18:40" ht="15" customHeight="1">
      <c r="R624" s="149"/>
      <c r="S624" s="184"/>
      <c r="AJ624" s="126"/>
      <c r="AK624" s="127"/>
      <c r="AL624" s="122"/>
      <c r="AM624" s="122"/>
      <c r="AN624" s="193"/>
    </row>
    <row r="625" spans="18:40" ht="15" customHeight="1">
      <c r="R625" s="149"/>
      <c r="S625" s="184"/>
      <c r="AJ625" s="126"/>
      <c r="AK625" s="127"/>
      <c r="AL625" s="122"/>
      <c r="AM625" s="122"/>
      <c r="AN625" s="193"/>
    </row>
    <row r="626" spans="18:40" ht="15" customHeight="1">
      <c r="R626" s="149"/>
      <c r="S626" s="184"/>
      <c r="AJ626" s="126"/>
      <c r="AK626" s="127"/>
      <c r="AL626" s="122"/>
      <c r="AM626" s="122"/>
      <c r="AN626" s="193"/>
    </row>
    <row r="627" spans="18:40" ht="15" customHeight="1">
      <c r="R627" s="149"/>
      <c r="S627" s="184"/>
      <c r="AJ627" s="126"/>
      <c r="AK627" s="127"/>
      <c r="AL627" s="122"/>
      <c r="AM627" s="122"/>
      <c r="AN627" s="193"/>
    </row>
    <row r="628" spans="18:40" ht="15" customHeight="1">
      <c r="R628" s="149"/>
      <c r="S628" s="184"/>
      <c r="AJ628" s="126"/>
      <c r="AK628" s="127"/>
      <c r="AL628" s="122"/>
      <c r="AM628" s="122"/>
      <c r="AN628" s="193"/>
    </row>
    <row r="629" spans="18:40" ht="15" customHeight="1">
      <c r="R629" s="149"/>
      <c r="S629" s="184"/>
      <c r="AJ629" s="126"/>
      <c r="AK629" s="127"/>
      <c r="AL629" s="122"/>
      <c r="AM629" s="122"/>
      <c r="AN629" s="193"/>
    </row>
    <row r="630" spans="18:40" ht="15" customHeight="1">
      <c r="R630" s="149"/>
      <c r="S630" s="184"/>
      <c r="AJ630" s="126"/>
      <c r="AK630" s="127"/>
      <c r="AL630" s="122"/>
      <c r="AM630" s="122"/>
      <c r="AN630" s="193"/>
    </row>
    <row r="631" spans="18:40" ht="15" customHeight="1">
      <c r="R631" s="149"/>
      <c r="S631" s="184"/>
      <c r="AJ631" s="126"/>
      <c r="AK631" s="127"/>
      <c r="AL631" s="122"/>
      <c r="AM631" s="122"/>
      <c r="AN631" s="193"/>
    </row>
    <row r="632" spans="18:40" ht="15" customHeight="1">
      <c r="R632" s="149"/>
      <c r="S632" s="184"/>
      <c r="AJ632" s="126"/>
      <c r="AK632" s="127"/>
      <c r="AL632" s="122"/>
      <c r="AM632" s="122"/>
      <c r="AN632" s="193"/>
    </row>
    <row r="633" spans="18:40" ht="15" customHeight="1">
      <c r="R633" s="149"/>
      <c r="S633" s="184"/>
      <c r="AJ633" s="126"/>
      <c r="AK633" s="127"/>
      <c r="AL633" s="122"/>
      <c r="AM633" s="122"/>
      <c r="AN633" s="193"/>
    </row>
    <row r="634" spans="18:40" ht="15" customHeight="1">
      <c r="R634" s="149"/>
      <c r="S634" s="184"/>
      <c r="AJ634" s="126"/>
      <c r="AK634" s="127"/>
      <c r="AL634" s="122"/>
      <c r="AM634" s="122"/>
      <c r="AN634" s="193"/>
    </row>
    <row r="635" spans="18:40" ht="15" customHeight="1">
      <c r="R635" s="149"/>
      <c r="S635" s="184"/>
      <c r="AJ635" s="126"/>
      <c r="AK635" s="127"/>
      <c r="AL635" s="122"/>
      <c r="AM635" s="122"/>
      <c r="AN635" s="193"/>
    </row>
    <row r="636" spans="18:40" ht="15" customHeight="1">
      <c r="R636" s="149"/>
      <c r="S636" s="184"/>
      <c r="AJ636" s="126"/>
      <c r="AK636" s="127"/>
      <c r="AL636" s="122"/>
      <c r="AM636" s="122"/>
      <c r="AN636" s="193"/>
    </row>
    <row r="637" spans="18:40" ht="15" customHeight="1">
      <c r="R637" s="149"/>
      <c r="S637" s="184"/>
      <c r="AJ637" s="126"/>
      <c r="AK637" s="127"/>
      <c r="AL637" s="122"/>
      <c r="AM637" s="122"/>
      <c r="AN637" s="193"/>
    </row>
    <row r="638" spans="18:40" ht="15" customHeight="1">
      <c r="R638" s="149"/>
      <c r="S638" s="184"/>
      <c r="AJ638" s="126"/>
      <c r="AK638" s="127"/>
      <c r="AL638" s="122"/>
      <c r="AM638" s="122"/>
      <c r="AN638" s="193"/>
    </row>
    <row r="639" spans="18:40" ht="15" customHeight="1">
      <c r="R639" s="149"/>
      <c r="S639" s="184"/>
      <c r="AJ639" s="126"/>
      <c r="AK639" s="127"/>
      <c r="AL639" s="122"/>
      <c r="AM639" s="122"/>
      <c r="AN639" s="193"/>
    </row>
    <row r="640" spans="18:40" ht="15" customHeight="1">
      <c r="R640" s="149"/>
      <c r="S640" s="184"/>
      <c r="AJ640" s="126"/>
      <c r="AK640" s="127"/>
      <c r="AL640" s="122"/>
      <c r="AM640" s="122"/>
      <c r="AN640" s="193"/>
    </row>
    <row r="641" spans="18:40" ht="15" customHeight="1">
      <c r="R641" s="149"/>
      <c r="S641" s="184"/>
      <c r="AJ641" s="126"/>
      <c r="AK641" s="127"/>
      <c r="AL641" s="122"/>
      <c r="AM641" s="122"/>
      <c r="AN641" s="193"/>
    </row>
    <row r="642" spans="18:40" ht="15" customHeight="1">
      <c r="R642" s="149"/>
      <c r="S642" s="184"/>
      <c r="AJ642" s="126"/>
      <c r="AK642" s="127"/>
      <c r="AL642" s="122"/>
      <c r="AM642" s="122"/>
      <c r="AN642" s="193"/>
    </row>
    <row r="643" spans="18:40" ht="15" customHeight="1">
      <c r="R643" s="149"/>
      <c r="S643" s="184"/>
      <c r="AJ643" s="126"/>
      <c r="AK643" s="127"/>
      <c r="AL643" s="122"/>
      <c r="AM643" s="122"/>
      <c r="AN643" s="193"/>
    </row>
    <row r="644" spans="18:40" ht="15" customHeight="1">
      <c r="R644" s="149"/>
      <c r="S644" s="184"/>
      <c r="AJ644" s="126"/>
      <c r="AK644" s="127"/>
      <c r="AL644" s="122"/>
      <c r="AM644" s="122"/>
      <c r="AN644" s="193"/>
    </row>
    <row r="645" spans="18:40" ht="15" customHeight="1">
      <c r="R645" s="149"/>
      <c r="S645" s="184"/>
      <c r="AJ645" s="126"/>
      <c r="AK645" s="127"/>
      <c r="AL645" s="122"/>
      <c r="AM645" s="122"/>
      <c r="AN645" s="193"/>
    </row>
    <row r="646" spans="18:40" ht="15" customHeight="1">
      <c r="R646" s="149"/>
      <c r="S646" s="184"/>
      <c r="AJ646" s="126"/>
      <c r="AK646" s="127"/>
      <c r="AL646" s="122"/>
      <c r="AM646" s="122"/>
      <c r="AN646" s="193"/>
    </row>
    <row r="647" spans="18:40" ht="15" customHeight="1">
      <c r="R647" s="149"/>
      <c r="S647" s="184"/>
      <c r="AJ647" s="126"/>
      <c r="AK647" s="127"/>
      <c r="AL647" s="122"/>
      <c r="AM647" s="122"/>
      <c r="AN647" s="193"/>
    </row>
    <row r="648" spans="18:40" ht="15" customHeight="1">
      <c r="R648" s="149"/>
      <c r="S648" s="184"/>
      <c r="AJ648" s="126"/>
      <c r="AK648" s="127"/>
      <c r="AL648" s="122"/>
      <c r="AM648" s="122"/>
      <c r="AN648" s="193"/>
    </row>
    <row r="649" spans="18:40" ht="15" customHeight="1">
      <c r="R649" s="149"/>
      <c r="S649" s="184"/>
      <c r="AJ649" s="126"/>
      <c r="AK649" s="127"/>
      <c r="AL649" s="122"/>
      <c r="AM649" s="122"/>
      <c r="AN649" s="193"/>
    </row>
    <row r="650" spans="18:40" ht="15" customHeight="1">
      <c r="R650" s="149"/>
      <c r="S650" s="184"/>
      <c r="AJ650" s="126"/>
      <c r="AK650" s="127"/>
      <c r="AL650" s="122"/>
      <c r="AM650" s="122"/>
      <c r="AN650" s="193"/>
    </row>
    <row r="651" spans="18:40" ht="15" customHeight="1">
      <c r="R651" s="149"/>
      <c r="S651" s="184"/>
      <c r="AJ651" s="126"/>
      <c r="AK651" s="127"/>
      <c r="AL651" s="122"/>
      <c r="AM651" s="122"/>
      <c r="AN651" s="193"/>
    </row>
    <row r="652" spans="18:40" ht="15" customHeight="1">
      <c r="R652" s="149"/>
      <c r="S652" s="184"/>
      <c r="AJ652" s="126"/>
      <c r="AK652" s="127"/>
      <c r="AL652" s="122"/>
      <c r="AM652" s="122"/>
      <c r="AN652" s="193"/>
    </row>
    <row r="653" spans="18:40" ht="15" customHeight="1">
      <c r="R653" s="149"/>
      <c r="S653" s="184"/>
      <c r="AJ653" s="126"/>
      <c r="AK653" s="127"/>
      <c r="AL653" s="122"/>
      <c r="AM653" s="122"/>
      <c r="AN653" s="193"/>
    </row>
    <row r="654" spans="18:40" ht="15" customHeight="1">
      <c r="R654" s="149"/>
      <c r="S654" s="184"/>
      <c r="AJ654" s="126"/>
      <c r="AK654" s="127"/>
      <c r="AL654" s="122"/>
      <c r="AM654" s="122"/>
      <c r="AN654" s="193"/>
    </row>
    <row r="655" spans="18:40" ht="15" customHeight="1">
      <c r="R655" s="149"/>
      <c r="S655" s="184"/>
      <c r="AJ655" s="126"/>
      <c r="AK655" s="127"/>
      <c r="AL655" s="122"/>
      <c r="AM655" s="122"/>
      <c r="AN655" s="193"/>
    </row>
    <row r="656" spans="18:40" ht="15" customHeight="1">
      <c r="R656" s="149"/>
      <c r="S656" s="184"/>
      <c r="AJ656" s="126"/>
      <c r="AK656" s="127"/>
      <c r="AL656" s="122"/>
      <c r="AM656" s="122"/>
      <c r="AN656" s="193"/>
    </row>
    <row r="657" spans="18:40" ht="15" customHeight="1">
      <c r="R657" s="149"/>
      <c r="S657" s="184"/>
      <c r="AJ657" s="126"/>
      <c r="AK657" s="127"/>
      <c r="AL657" s="122"/>
      <c r="AM657" s="122"/>
      <c r="AN657" s="193"/>
    </row>
    <row r="658" spans="18:40" ht="15" customHeight="1">
      <c r="R658" s="149"/>
      <c r="S658" s="184"/>
      <c r="AJ658" s="126"/>
      <c r="AK658" s="127"/>
      <c r="AL658" s="122"/>
      <c r="AM658" s="122"/>
      <c r="AN658" s="193"/>
    </row>
    <row r="659" spans="18:40" ht="15" customHeight="1">
      <c r="R659" s="149"/>
      <c r="S659" s="184"/>
      <c r="AJ659" s="126"/>
      <c r="AK659" s="127"/>
      <c r="AL659" s="122"/>
      <c r="AM659" s="122"/>
      <c r="AN659" s="193"/>
    </row>
    <row r="660" spans="18:40" ht="15" customHeight="1">
      <c r="R660" s="149"/>
      <c r="S660" s="184"/>
      <c r="AJ660" s="126"/>
      <c r="AK660" s="127"/>
      <c r="AL660" s="122"/>
      <c r="AM660" s="122"/>
      <c r="AN660" s="193"/>
    </row>
    <row r="661" spans="18:40" ht="15" customHeight="1">
      <c r="R661" s="149"/>
      <c r="S661" s="184"/>
      <c r="AJ661" s="126"/>
      <c r="AK661" s="127"/>
      <c r="AL661" s="122"/>
      <c r="AM661" s="122"/>
      <c r="AN661" s="193"/>
    </row>
    <row r="662" spans="18:40" ht="15" customHeight="1">
      <c r="R662" s="149"/>
      <c r="S662" s="184"/>
      <c r="AJ662" s="126"/>
      <c r="AK662" s="127"/>
      <c r="AL662" s="122"/>
      <c r="AM662" s="122"/>
      <c r="AN662" s="193"/>
    </row>
    <row r="663" spans="18:40" ht="15" customHeight="1">
      <c r="R663" s="149"/>
      <c r="S663" s="184"/>
      <c r="AJ663" s="126"/>
      <c r="AK663" s="127"/>
      <c r="AL663" s="122"/>
      <c r="AM663" s="122"/>
      <c r="AN663" s="193"/>
    </row>
    <row r="664" spans="18:40" ht="15" customHeight="1">
      <c r="R664" s="149"/>
      <c r="S664" s="184"/>
      <c r="AJ664" s="126"/>
      <c r="AK664" s="127"/>
      <c r="AL664" s="122"/>
      <c r="AM664" s="122"/>
      <c r="AN664" s="193"/>
    </row>
    <row r="665" spans="18:40" ht="15" customHeight="1">
      <c r="R665" s="149"/>
      <c r="S665" s="184"/>
      <c r="AJ665" s="126"/>
      <c r="AK665" s="127"/>
      <c r="AL665" s="122"/>
      <c r="AM665" s="122"/>
      <c r="AN665" s="193"/>
    </row>
    <row r="666" spans="18:40" ht="15" customHeight="1">
      <c r="R666" s="149"/>
      <c r="S666" s="184"/>
      <c r="AJ666" s="126"/>
      <c r="AK666" s="127"/>
      <c r="AL666" s="122"/>
      <c r="AM666" s="122"/>
      <c r="AN666" s="193"/>
    </row>
    <row r="667" spans="18:40" ht="15" customHeight="1">
      <c r="R667" s="149"/>
      <c r="S667" s="184"/>
      <c r="AJ667" s="126"/>
      <c r="AK667" s="127"/>
      <c r="AL667" s="122"/>
      <c r="AM667" s="122"/>
      <c r="AN667" s="193"/>
    </row>
    <row r="668" spans="18:40" ht="15" customHeight="1">
      <c r="R668" s="149"/>
      <c r="S668" s="184"/>
      <c r="AJ668" s="126"/>
      <c r="AK668" s="127"/>
      <c r="AL668" s="122"/>
      <c r="AM668" s="122"/>
      <c r="AN668" s="193"/>
    </row>
    <row r="669" spans="18:40" ht="15" customHeight="1">
      <c r="R669" s="149"/>
      <c r="S669" s="184"/>
      <c r="AJ669" s="126"/>
      <c r="AK669" s="127"/>
      <c r="AL669" s="122"/>
      <c r="AM669" s="122"/>
      <c r="AN669" s="193"/>
    </row>
    <row r="670" spans="18:40" ht="15" customHeight="1">
      <c r="R670" s="149"/>
      <c r="S670" s="184"/>
      <c r="AJ670" s="126"/>
      <c r="AK670" s="127"/>
      <c r="AL670" s="122"/>
      <c r="AM670" s="122"/>
      <c r="AN670" s="193"/>
    </row>
    <row r="671" spans="18:40" ht="15" customHeight="1">
      <c r="R671" s="149"/>
      <c r="S671" s="184"/>
      <c r="AJ671" s="126"/>
      <c r="AK671" s="127"/>
      <c r="AL671" s="122"/>
      <c r="AM671" s="122"/>
      <c r="AN671" s="193"/>
    </row>
    <row r="672" spans="18:40" ht="15" customHeight="1">
      <c r="R672" s="149"/>
      <c r="S672" s="184"/>
      <c r="AJ672" s="126"/>
      <c r="AK672" s="127"/>
      <c r="AL672" s="122"/>
      <c r="AM672" s="122"/>
      <c r="AN672" s="193"/>
    </row>
    <row r="673" spans="18:40" ht="15" customHeight="1">
      <c r="R673" s="149"/>
      <c r="S673" s="184"/>
      <c r="AJ673" s="126"/>
      <c r="AK673" s="127"/>
      <c r="AL673" s="122"/>
      <c r="AM673" s="122"/>
      <c r="AN673" s="193"/>
    </row>
    <row r="674" spans="18:40" ht="15" customHeight="1">
      <c r="R674" s="149"/>
      <c r="S674" s="184"/>
      <c r="AJ674" s="126"/>
      <c r="AK674" s="127"/>
      <c r="AL674" s="122"/>
      <c r="AM674" s="122"/>
      <c r="AN674" s="193"/>
    </row>
    <row r="675" spans="18:40" ht="15" customHeight="1">
      <c r="R675" s="149"/>
      <c r="S675" s="184"/>
      <c r="AJ675" s="126"/>
      <c r="AK675" s="127"/>
      <c r="AL675" s="122"/>
      <c r="AM675" s="122"/>
      <c r="AN675" s="193"/>
    </row>
    <row r="676" spans="18:40" ht="15" customHeight="1">
      <c r="R676" s="149"/>
      <c r="S676" s="184"/>
      <c r="AJ676" s="126"/>
      <c r="AK676" s="127"/>
      <c r="AL676" s="122"/>
      <c r="AM676" s="122"/>
      <c r="AN676" s="193"/>
    </row>
    <row r="677" spans="18:40" ht="15" customHeight="1">
      <c r="R677" s="149"/>
      <c r="S677" s="184"/>
      <c r="AJ677" s="126"/>
      <c r="AK677" s="127"/>
      <c r="AL677" s="122"/>
      <c r="AM677" s="122"/>
      <c r="AN677" s="193"/>
    </row>
    <row r="678" spans="18:40" ht="15" customHeight="1">
      <c r="R678" s="149"/>
      <c r="S678" s="184"/>
      <c r="AJ678" s="126"/>
      <c r="AK678" s="127"/>
      <c r="AL678" s="122"/>
      <c r="AM678" s="122"/>
      <c r="AN678" s="193"/>
    </row>
    <row r="679" spans="18:40" ht="15" customHeight="1">
      <c r="R679" s="149"/>
      <c r="S679" s="184"/>
      <c r="AJ679" s="126"/>
      <c r="AK679" s="127"/>
      <c r="AL679" s="122"/>
      <c r="AM679" s="122"/>
      <c r="AN679" s="193"/>
    </row>
    <row r="680" spans="18:40" ht="15" customHeight="1">
      <c r="R680" s="149"/>
      <c r="S680" s="184"/>
      <c r="AJ680" s="126"/>
      <c r="AK680" s="127"/>
      <c r="AL680" s="122"/>
      <c r="AM680" s="122"/>
      <c r="AN680" s="193"/>
    </row>
    <row r="681" spans="18:40" ht="15" customHeight="1">
      <c r="R681" s="149"/>
      <c r="S681" s="184"/>
      <c r="AJ681" s="126"/>
      <c r="AK681" s="127"/>
      <c r="AL681" s="122"/>
      <c r="AM681" s="122"/>
      <c r="AN681" s="193"/>
    </row>
    <row r="682" spans="18:40" ht="15" customHeight="1">
      <c r="R682" s="149"/>
      <c r="S682" s="184"/>
      <c r="AJ682" s="126"/>
      <c r="AK682" s="127"/>
      <c r="AL682" s="122"/>
      <c r="AM682" s="122"/>
      <c r="AN682" s="193"/>
    </row>
    <row r="683" spans="18:40" ht="15" customHeight="1">
      <c r="R683" s="149"/>
      <c r="S683" s="184"/>
      <c r="AJ683" s="126"/>
      <c r="AK683" s="127"/>
      <c r="AL683" s="122"/>
      <c r="AM683" s="122"/>
      <c r="AN683" s="193"/>
    </row>
    <row r="684" spans="18:40" ht="15" customHeight="1">
      <c r="R684" s="149"/>
      <c r="S684" s="184"/>
      <c r="AJ684" s="126"/>
      <c r="AK684" s="127"/>
      <c r="AL684" s="122"/>
      <c r="AM684" s="122"/>
      <c r="AN684" s="193"/>
    </row>
    <row r="685" spans="18:40" ht="15" customHeight="1">
      <c r="R685" s="149"/>
      <c r="S685" s="184"/>
      <c r="AJ685" s="126"/>
      <c r="AK685" s="127"/>
      <c r="AL685" s="122"/>
      <c r="AM685" s="122"/>
      <c r="AN685" s="193"/>
    </row>
    <row r="686" spans="18:40" ht="15" customHeight="1">
      <c r="R686" s="149"/>
      <c r="S686" s="184"/>
      <c r="AJ686" s="126"/>
      <c r="AK686" s="127"/>
      <c r="AL686" s="122"/>
      <c r="AM686" s="122"/>
      <c r="AN686" s="193"/>
    </row>
    <row r="687" spans="18:40" ht="15" customHeight="1">
      <c r="R687" s="149"/>
      <c r="S687" s="184"/>
      <c r="AJ687" s="126"/>
      <c r="AK687" s="127"/>
      <c r="AL687" s="122"/>
      <c r="AM687" s="122"/>
      <c r="AN687" s="193"/>
    </row>
    <row r="688" spans="18:40" ht="15" customHeight="1">
      <c r="R688" s="149"/>
      <c r="S688" s="184"/>
      <c r="AJ688" s="126"/>
      <c r="AK688" s="127"/>
      <c r="AL688" s="122"/>
      <c r="AM688" s="122"/>
      <c r="AN688" s="193"/>
    </row>
    <row r="689" spans="18:40" ht="15" customHeight="1">
      <c r="R689" s="149"/>
      <c r="S689" s="184"/>
      <c r="AJ689" s="126"/>
      <c r="AK689" s="127"/>
      <c r="AL689" s="122"/>
      <c r="AM689" s="122"/>
      <c r="AN689" s="193"/>
    </row>
    <row r="690" spans="18:40" ht="15" customHeight="1">
      <c r="R690" s="149"/>
      <c r="S690" s="184"/>
      <c r="AJ690" s="126"/>
      <c r="AK690" s="127"/>
      <c r="AL690" s="122"/>
      <c r="AM690" s="122"/>
      <c r="AN690" s="193"/>
    </row>
    <row r="691" spans="18:40" ht="15" customHeight="1">
      <c r="R691" s="149"/>
      <c r="S691" s="184"/>
      <c r="AJ691" s="126"/>
      <c r="AK691" s="127"/>
      <c r="AL691" s="122"/>
      <c r="AM691" s="122"/>
      <c r="AN691" s="193"/>
    </row>
    <row r="692" spans="18:40" ht="15" customHeight="1">
      <c r="R692" s="149"/>
      <c r="S692" s="184"/>
      <c r="AJ692" s="126"/>
      <c r="AK692" s="127"/>
      <c r="AL692" s="122"/>
      <c r="AM692" s="122"/>
      <c r="AN692" s="193"/>
    </row>
    <row r="693" spans="18:40" ht="15" customHeight="1">
      <c r="R693" s="149"/>
      <c r="S693" s="184"/>
      <c r="AJ693" s="126"/>
      <c r="AK693" s="127"/>
      <c r="AL693" s="122"/>
      <c r="AM693" s="122"/>
      <c r="AN693" s="193"/>
    </row>
    <row r="694" spans="18:40" ht="15" customHeight="1">
      <c r="R694" s="149"/>
      <c r="S694" s="184"/>
      <c r="AJ694" s="126"/>
      <c r="AK694" s="127"/>
      <c r="AL694" s="122"/>
      <c r="AM694" s="122"/>
      <c r="AN694" s="193"/>
    </row>
    <row r="695" spans="18:40" ht="15" customHeight="1">
      <c r="R695" s="149"/>
      <c r="S695" s="184"/>
      <c r="AJ695" s="126"/>
      <c r="AK695" s="127"/>
      <c r="AL695" s="122"/>
      <c r="AM695" s="122"/>
      <c r="AN695" s="193"/>
    </row>
    <row r="696" spans="18:40" ht="15" customHeight="1">
      <c r="R696" s="149"/>
      <c r="S696" s="184"/>
      <c r="AJ696" s="126"/>
      <c r="AK696" s="127"/>
      <c r="AL696" s="122"/>
      <c r="AM696" s="122"/>
      <c r="AN696" s="193"/>
    </row>
    <row r="697" spans="18:40" ht="15" customHeight="1">
      <c r="R697" s="149"/>
      <c r="S697" s="184"/>
      <c r="AJ697" s="126"/>
      <c r="AK697" s="127"/>
      <c r="AL697" s="122"/>
      <c r="AM697" s="122"/>
      <c r="AN697" s="193"/>
    </row>
    <row r="698" spans="18:40" ht="15" customHeight="1">
      <c r="R698" s="149"/>
      <c r="S698" s="184"/>
      <c r="AJ698" s="126"/>
      <c r="AK698" s="127"/>
      <c r="AL698" s="122"/>
      <c r="AM698" s="122"/>
      <c r="AN698" s="193"/>
    </row>
    <row r="699" spans="18:40" ht="15" customHeight="1">
      <c r="R699" s="149"/>
      <c r="S699" s="184"/>
      <c r="AJ699" s="126"/>
      <c r="AK699" s="127"/>
      <c r="AL699" s="122"/>
      <c r="AM699" s="122"/>
      <c r="AN699" s="193"/>
    </row>
    <row r="700" spans="18:40" ht="15" customHeight="1">
      <c r="R700" s="149"/>
      <c r="S700" s="184"/>
      <c r="AJ700" s="126"/>
      <c r="AK700" s="127"/>
      <c r="AL700" s="122"/>
      <c r="AM700" s="122"/>
      <c r="AN700" s="193"/>
    </row>
    <row r="701" spans="18:40" ht="15" customHeight="1">
      <c r="R701" s="149"/>
      <c r="S701" s="184"/>
      <c r="AJ701" s="126"/>
      <c r="AK701" s="127"/>
      <c r="AL701" s="122"/>
      <c r="AM701" s="122"/>
      <c r="AN701" s="193"/>
    </row>
    <row r="702" spans="18:40" ht="15" customHeight="1">
      <c r="R702" s="149"/>
      <c r="S702" s="184"/>
      <c r="AJ702" s="126"/>
      <c r="AK702" s="127"/>
      <c r="AL702" s="122"/>
      <c r="AM702" s="122"/>
      <c r="AN702" s="193"/>
    </row>
    <row r="703" spans="18:40" ht="15" customHeight="1">
      <c r="R703" s="149"/>
      <c r="S703" s="184"/>
      <c r="AJ703" s="126"/>
      <c r="AK703" s="127"/>
      <c r="AL703" s="122"/>
      <c r="AM703" s="122"/>
      <c r="AN703" s="193"/>
    </row>
    <row r="704" spans="18:40" ht="15" customHeight="1">
      <c r="R704" s="149"/>
      <c r="S704" s="184"/>
      <c r="AJ704" s="126"/>
      <c r="AK704" s="127"/>
      <c r="AL704" s="122"/>
      <c r="AM704" s="122"/>
      <c r="AN704" s="193"/>
    </row>
    <row r="705" spans="18:40" ht="15" customHeight="1">
      <c r="R705" s="149"/>
      <c r="S705" s="184"/>
      <c r="AJ705" s="126"/>
      <c r="AK705" s="127"/>
      <c r="AL705" s="122"/>
      <c r="AM705" s="122"/>
      <c r="AN705" s="193"/>
    </row>
    <row r="706" spans="18:40" ht="15" customHeight="1">
      <c r="R706" s="149"/>
      <c r="S706" s="184"/>
      <c r="AJ706" s="126"/>
      <c r="AK706" s="127"/>
      <c r="AL706" s="122"/>
      <c r="AM706" s="122"/>
      <c r="AN706" s="193"/>
    </row>
    <row r="707" spans="18:40" ht="15" customHeight="1">
      <c r="R707" s="149"/>
      <c r="S707" s="184"/>
      <c r="AJ707" s="126"/>
      <c r="AK707" s="127"/>
      <c r="AL707" s="122"/>
      <c r="AM707" s="122"/>
      <c r="AN707" s="193"/>
    </row>
    <row r="708" spans="18:40" ht="15" customHeight="1">
      <c r="R708" s="149"/>
      <c r="S708" s="184"/>
      <c r="AJ708" s="126"/>
      <c r="AK708" s="127"/>
      <c r="AL708" s="122"/>
      <c r="AM708" s="122"/>
      <c r="AN708" s="193"/>
    </row>
    <row r="709" spans="18:40" ht="15" customHeight="1">
      <c r="R709" s="149"/>
      <c r="S709" s="184"/>
      <c r="AJ709" s="126"/>
      <c r="AK709" s="127"/>
      <c r="AL709" s="122"/>
      <c r="AM709" s="122"/>
      <c r="AN709" s="193"/>
    </row>
    <row r="710" spans="18:40" ht="15" customHeight="1">
      <c r="R710" s="149"/>
      <c r="S710" s="184"/>
      <c r="AJ710" s="126"/>
      <c r="AK710" s="127"/>
      <c r="AL710" s="122"/>
      <c r="AM710" s="122"/>
      <c r="AN710" s="193"/>
    </row>
    <row r="711" spans="18:40" ht="15" customHeight="1">
      <c r="R711" s="149"/>
      <c r="S711" s="184"/>
      <c r="AJ711" s="126"/>
      <c r="AK711" s="127"/>
      <c r="AL711" s="122"/>
      <c r="AM711" s="122"/>
      <c r="AN711" s="193"/>
    </row>
    <row r="712" spans="18:40" ht="15" customHeight="1">
      <c r="R712" s="149"/>
      <c r="S712" s="184"/>
      <c r="AJ712" s="126"/>
      <c r="AK712" s="127"/>
      <c r="AL712" s="122"/>
      <c r="AM712" s="122"/>
      <c r="AN712" s="193"/>
    </row>
    <row r="713" spans="18:40" ht="15" customHeight="1">
      <c r="R713" s="149"/>
      <c r="S713" s="184"/>
      <c r="AJ713" s="126"/>
      <c r="AK713" s="127"/>
      <c r="AL713" s="122"/>
      <c r="AM713" s="122"/>
      <c r="AN713" s="193"/>
    </row>
    <row r="714" spans="18:40" ht="15" customHeight="1">
      <c r="R714" s="149"/>
      <c r="S714" s="184"/>
      <c r="AJ714" s="126"/>
      <c r="AK714" s="127"/>
      <c r="AL714" s="122"/>
      <c r="AM714" s="122"/>
      <c r="AN714" s="193"/>
    </row>
    <row r="715" spans="18:40" ht="15" customHeight="1">
      <c r="R715" s="149"/>
      <c r="S715" s="184"/>
      <c r="AJ715" s="126"/>
      <c r="AK715" s="127"/>
      <c r="AL715" s="122"/>
      <c r="AM715" s="122"/>
      <c r="AN715" s="193"/>
    </row>
    <row r="716" spans="18:40" ht="15" customHeight="1">
      <c r="R716" s="149"/>
      <c r="S716" s="184"/>
      <c r="AJ716" s="126"/>
      <c r="AK716" s="127"/>
      <c r="AL716" s="122"/>
      <c r="AM716" s="122"/>
      <c r="AN716" s="193"/>
    </row>
    <row r="717" spans="18:40" ht="15" customHeight="1">
      <c r="R717" s="149"/>
      <c r="S717" s="184"/>
      <c r="AJ717" s="126"/>
      <c r="AK717" s="127"/>
      <c r="AL717" s="122"/>
      <c r="AM717" s="122"/>
      <c r="AN717" s="193"/>
    </row>
    <row r="718" spans="18:40" ht="15" customHeight="1">
      <c r="R718" s="149"/>
      <c r="S718" s="184"/>
      <c r="AJ718" s="126"/>
      <c r="AK718" s="127"/>
      <c r="AL718" s="122"/>
      <c r="AM718" s="122"/>
      <c r="AN718" s="193"/>
    </row>
    <row r="719" spans="18:40" ht="15" customHeight="1">
      <c r="R719" s="149"/>
      <c r="S719" s="184"/>
      <c r="AJ719" s="126"/>
      <c r="AK719" s="127"/>
      <c r="AL719" s="122"/>
      <c r="AM719" s="122"/>
      <c r="AN719" s="193"/>
    </row>
    <row r="720" spans="18:40" ht="15" customHeight="1">
      <c r="R720" s="149"/>
      <c r="S720" s="184"/>
      <c r="AJ720" s="126"/>
      <c r="AK720" s="127"/>
      <c r="AL720" s="122"/>
      <c r="AM720" s="122"/>
      <c r="AN720" s="193"/>
    </row>
    <row r="721" spans="18:40" ht="15" customHeight="1">
      <c r="R721" s="149"/>
      <c r="S721" s="184"/>
      <c r="AJ721" s="126"/>
      <c r="AK721" s="127"/>
      <c r="AL721" s="122"/>
      <c r="AM721" s="122"/>
      <c r="AN721" s="193"/>
    </row>
    <row r="722" spans="18:40" ht="15" customHeight="1">
      <c r="R722" s="149"/>
      <c r="S722" s="184"/>
      <c r="AJ722" s="126"/>
      <c r="AK722" s="127"/>
      <c r="AL722" s="122"/>
      <c r="AM722" s="122"/>
      <c r="AN722" s="193"/>
    </row>
    <row r="723" spans="18:40" ht="15" customHeight="1">
      <c r="R723" s="149"/>
      <c r="S723" s="184"/>
      <c r="AJ723" s="126"/>
      <c r="AK723" s="127"/>
      <c r="AL723" s="122"/>
      <c r="AM723" s="122"/>
      <c r="AN723" s="193"/>
    </row>
    <row r="724" spans="18:40" ht="15" customHeight="1">
      <c r="R724" s="149"/>
      <c r="S724" s="184"/>
      <c r="AJ724" s="126"/>
      <c r="AK724" s="127"/>
      <c r="AL724" s="122"/>
      <c r="AM724" s="122"/>
      <c r="AN724" s="193"/>
    </row>
    <row r="725" spans="18:40" ht="15" customHeight="1">
      <c r="R725" s="149"/>
      <c r="S725" s="184"/>
      <c r="AJ725" s="126"/>
      <c r="AK725" s="127"/>
      <c r="AL725" s="122"/>
      <c r="AM725" s="122"/>
      <c r="AN725" s="193"/>
    </row>
    <row r="726" spans="18:40" ht="15" customHeight="1">
      <c r="R726" s="149"/>
      <c r="S726" s="184"/>
      <c r="AJ726" s="126"/>
      <c r="AK726" s="127"/>
      <c r="AL726" s="122"/>
      <c r="AM726" s="122"/>
      <c r="AN726" s="193"/>
    </row>
    <row r="727" spans="18:40" ht="15" customHeight="1">
      <c r="R727" s="149"/>
      <c r="S727" s="184"/>
      <c r="AJ727" s="126"/>
      <c r="AK727" s="127"/>
      <c r="AL727" s="122"/>
      <c r="AM727" s="122"/>
      <c r="AN727" s="193"/>
    </row>
    <row r="728" spans="18:40" ht="15" customHeight="1">
      <c r="R728" s="149"/>
      <c r="S728" s="184"/>
      <c r="AJ728" s="126"/>
      <c r="AK728" s="127"/>
      <c r="AL728" s="122"/>
      <c r="AM728" s="122"/>
      <c r="AN728" s="193"/>
    </row>
    <row r="729" spans="18:40" ht="15" customHeight="1">
      <c r="R729" s="149"/>
      <c r="S729" s="184"/>
      <c r="AJ729" s="126"/>
      <c r="AK729" s="127"/>
      <c r="AL729" s="122"/>
      <c r="AM729" s="122"/>
      <c r="AN729" s="193"/>
    </row>
    <row r="730" spans="18:40" ht="15" customHeight="1">
      <c r="R730" s="149"/>
      <c r="S730" s="184"/>
      <c r="AJ730" s="126"/>
      <c r="AK730" s="127"/>
      <c r="AL730" s="122"/>
      <c r="AM730" s="122"/>
      <c r="AN730" s="193"/>
    </row>
    <row r="731" spans="18:40" ht="15" customHeight="1">
      <c r="R731" s="149"/>
      <c r="S731" s="184"/>
      <c r="AJ731" s="126"/>
      <c r="AK731" s="127"/>
      <c r="AL731" s="122"/>
      <c r="AM731" s="122"/>
      <c r="AN731" s="193"/>
    </row>
    <row r="732" spans="18:40" ht="15" customHeight="1">
      <c r="R732" s="149"/>
      <c r="S732" s="184"/>
      <c r="AJ732" s="126"/>
      <c r="AK732" s="127"/>
      <c r="AL732" s="122"/>
      <c r="AM732" s="122"/>
      <c r="AN732" s="193"/>
    </row>
    <row r="733" spans="18:40" ht="15" customHeight="1">
      <c r="R733" s="149"/>
      <c r="S733" s="184"/>
      <c r="AJ733" s="126"/>
      <c r="AK733" s="127"/>
      <c r="AL733" s="122"/>
      <c r="AM733" s="122"/>
      <c r="AN733" s="193"/>
    </row>
    <row r="734" spans="18:40" ht="15" customHeight="1">
      <c r="R734" s="149"/>
      <c r="S734" s="184"/>
      <c r="AJ734" s="126"/>
      <c r="AK734" s="127"/>
      <c r="AL734" s="122"/>
      <c r="AM734" s="122"/>
      <c r="AN734" s="193"/>
    </row>
    <row r="735" spans="18:40" ht="15" customHeight="1">
      <c r="R735" s="149"/>
      <c r="S735" s="184"/>
      <c r="AJ735" s="126"/>
      <c r="AK735" s="127"/>
      <c r="AL735" s="122"/>
      <c r="AM735" s="122"/>
      <c r="AN735" s="193"/>
    </row>
    <row r="736" spans="18:40" ht="15" customHeight="1">
      <c r="R736" s="149"/>
      <c r="S736" s="184"/>
      <c r="AJ736" s="126"/>
      <c r="AK736" s="127"/>
      <c r="AL736" s="122"/>
      <c r="AM736" s="122"/>
      <c r="AN736" s="193"/>
    </row>
    <row r="737" spans="18:40" ht="15" customHeight="1">
      <c r="R737" s="149"/>
      <c r="S737" s="184"/>
      <c r="AJ737" s="126"/>
      <c r="AK737" s="127"/>
      <c r="AL737" s="122"/>
      <c r="AM737" s="122"/>
      <c r="AN737" s="193"/>
    </row>
    <row r="738" spans="18:40" ht="15" customHeight="1">
      <c r="R738" s="149"/>
      <c r="S738" s="184"/>
      <c r="AJ738" s="126"/>
      <c r="AK738" s="127"/>
      <c r="AL738" s="122"/>
      <c r="AM738" s="122"/>
      <c r="AN738" s="193"/>
    </row>
    <row r="739" spans="18:40" ht="15" customHeight="1">
      <c r="R739" s="149"/>
      <c r="S739" s="184"/>
      <c r="AJ739" s="126"/>
      <c r="AK739" s="127"/>
      <c r="AL739" s="122"/>
      <c r="AM739" s="122"/>
      <c r="AN739" s="193"/>
    </row>
    <row r="740" spans="18:40" ht="15" customHeight="1">
      <c r="R740" s="149"/>
      <c r="S740" s="184"/>
      <c r="AJ740" s="126"/>
      <c r="AK740" s="127"/>
      <c r="AL740" s="122"/>
      <c r="AM740" s="122"/>
      <c r="AN740" s="193"/>
    </row>
    <row r="741" spans="18:40" ht="15" customHeight="1">
      <c r="R741" s="149"/>
      <c r="S741" s="184"/>
      <c r="AJ741" s="126"/>
      <c r="AK741" s="127"/>
      <c r="AL741" s="122"/>
      <c r="AM741" s="122"/>
      <c r="AN741" s="193"/>
    </row>
    <row r="742" spans="18:40" ht="15" customHeight="1">
      <c r="R742" s="149"/>
      <c r="S742" s="184"/>
      <c r="AJ742" s="126"/>
      <c r="AK742" s="127"/>
      <c r="AL742" s="122"/>
      <c r="AM742" s="122"/>
      <c r="AN742" s="193"/>
    </row>
    <row r="743" spans="18:40" ht="15" customHeight="1">
      <c r="R743" s="149"/>
      <c r="S743" s="184"/>
      <c r="AJ743" s="126"/>
      <c r="AK743" s="127"/>
      <c r="AL743" s="122"/>
      <c r="AM743" s="122"/>
      <c r="AN743" s="193"/>
    </row>
    <row r="744" spans="18:40" ht="15" customHeight="1">
      <c r="R744" s="149"/>
      <c r="S744" s="184"/>
      <c r="AJ744" s="126"/>
      <c r="AK744" s="127"/>
      <c r="AL744" s="122"/>
      <c r="AM744" s="122"/>
      <c r="AN744" s="193"/>
    </row>
    <row r="745" spans="18:40" ht="15" customHeight="1">
      <c r="R745" s="149"/>
      <c r="S745" s="184"/>
      <c r="AJ745" s="126"/>
      <c r="AK745" s="127"/>
      <c r="AL745" s="122"/>
      <c r="AM745" s="122"/>
      <c r="AN745" s="193"/>
    </row>
    <row r="746" spans="18:40" ht="15" customHeight="1">
      <c r="R746" s="149"/>
      <c r="S746" s="184"/>
      <c r="AJ746" s="126"/>
      <c r="AK746" s="127"/>
      <c r="AL746" s="122"/>
      <c r="AM746" s="122"/>
      <c r="AN746" s="193"/>
    </row>
    <row r="747" spans="18:40" ht="15" customHeight="1">
      <c r="R747" s="149"/>
      <c r="S747" s="184"/>
      <c r="AJ747" s="126"/>
      <c r="AK747" s="127"/>
      <c r="AL747" s="122"/>
      <c r="AM747" s="122"/>
      <c r="AN747" s="193"/>
    </row>
    <row r="748" spans="18:40" ht="15" customHeight="1">
      <c r="R748" s="149"/>
      <c r="S748" s="184"/>
      <c r="AJ748" s="126"/>
      <c r="AK748" s="127"/>
      <c r="AL748" s="122"/>
      <c r="AM748" s="122"/>
      <c r="AN748" s="193"/>
    </row>
    <row r="749" spans="18:40" ht="15" customHeight="1">
      <c r="R749" s="149"/>
      <c r="S749" s="184"/>
      <c r="AJ749" s="126"/>
      <c r="AK749" s="127"/>
      <c r="AL749" s="122"/>
      <c r="AM749" s="122"/>
      <c r="AN749" s="193"/>
    </row>
    <row r="750" spans="18:40" ht="15" customHeight="1">
      <c r="R750" s="149"/>
      <c r="S750" s="184"/>
      <c r="AJ750" s="126"/>
      <c r="AK750" s="127"/>
      <c r="AL750" s="122"/>
      <c r="AM750" s="122"/>
      <c r="AN750" s="193"/>
    </row>
    <row r="751" spans="18:40" ht="15" customHeight="1">
      <c r="R751" s="149"/>
      <c r="S751" s="184"/>
      <c r="AJ751" s="126"/>
      <c r="AK751" s="127"/>
      <c r="AL751" s="122"/>
      <c r="AM751" s="122"/>
      <c r="AN751" s="193"/>
    </row>
    <row r="752" spans="18:40" ht="15" customHeight="1">
      <c r="R752" s="149"/>
      <c r="S752" s="184"/>
      <c r="AJ752" s="126"/>
      <c r="AK752" s="127"/>
      <c r="AL752" s="122"/>
      <c r="AM752" s="122"/>
      <c r="AN752" s="193"/>
    </row>
    <row r="753" spans="18:40" ht="15" customHeight="1">
      <c r="R753" s="149"/>
      <c r="S753" s="184"/>
      <c r="AJ753" s="126"/>
      <c r="AK753" s="127"/>
      <c r="AL753" s="122"/>
      <c r="AM753" s="122"/>
      <c r="AN753" s="193"/>
    </row>
    <row r="754" spans="18:40" ht="15" customHeight="1">
      <c r="R754" s="149"/>
      <c r="S754" s="184"/>
      <c r="AJ754" s="126"/>
      <c r="AK754" s="127"/>
      <c r="AL754" s="122"/>
      <c r="AM754" s="122"/>
      <c r="AN754" s="193"/>
    </row>
    <row r="755" spans="18:40" ht="15" customHeight="1">
      <c r="R755" s="149"/>
      <c r="S755" s="184"/>
      <c r="AJ755" s="126"/>
      <c r="AK755" s="127"/>
      <c r="AL755" s="122"/>
      <c r="AM755" s="122"/>
      <c r="AN755" s="193"/>
    </row>
    <row r="756" spans="18:40" ht="15" customHeight="1">
      <c r="R756" s="149"/>
      <c r="S756" s="184"/>
      <c r="AJ756" s="126"/>
      <c r="AK756" s="127"/>
      <c r="AL756" s="122"/>
      <c r="AM756" s="122"/>
      <c r="AN756" s="193"/>
    </row>
    <row r="757" spans="18:40" ht="15" customHeight="1">
      <c r="R757" s="149"/>
      <c r="S757" s="184"/>
      <c r="AJ757" s="126"/>
      <c r="AK757" s="127"/>
      <c r="AL757" s="122"/>
      <c r="AM757" s="122"/>
      <c r="AN757" s="193"/>
    </row>
    <row r="758" spans="18:40" ht="15" customHeight="1">
      <c r="R758" s="149"/>
      <c r="S758" s="184"/>
      <c r="AJ758" s="126"/>
      <c r="AK758" s="127"/>
      <c r="AL758" s="122"/>
      <c r="AM758" s="122"/>
      <c r="AN758" s="193"/>
    </row>
    <row r="759" spans="18:40" ht="15" customHeight="1">
      <c r="R759" s="149"/>
      <c r="S759" s="184"/>
      <c r="AJ759" s="126"/>
      <c r="AK759" s="127"/>
      <c r="AL759" s="122"/>
      <c r="AM759" s="122"/>
      <c r="AN759" s="193"/>
    </row>
    <row r="760" spans="18:40" ht="15" customHeight="1">
      <c r="R760" s="149"/>
      <c r="S760" s="184"/>
      <c r="AJ760" s="126"/>
      <c r="AK760" s="127"/>
      <c r="AL760" s="122"/>
      <c r="AM760" s="122"/>
      <c r="AN760" s="193"/>
    </row>
    <row r="761" spans="18:40" ht="15" customHeight="1">
      <c r="R761" s="149"/>
      <c r="S761" s="184"/>
      <c r="AJ761" s="126"/>
      <c r="AK761" s="127"/>
      <c r="AL761" s="122"/>
      <c r="AM761" s="122"/>
      <c r="AN761" s="193"/>
    </row>
    <row r="762" spans="18:40" ht="15" customHeight="1">
      <c r="R762" s="149"/>
      <c r="S762" s="184"/>
      <c r="AJ762" s="126"/>
      <c r="AK762" s="127"/>
      <c r="AL762" s="122"/>
      <c r="AM762" s="122"/>
      <c r="AN762" s="193"/>
    </row>
    <row r="763" spans="18:40" ht="15" customHeight="1">
      <c r="R763" s="149"/>
      <c r="S763" s="184"/>
      <c r="AJ763" s="126"/>
      <c r="AK763" s="127"/>
      <c r="AL763" s="122"/>
      <c r="AM763" s="122"/>
      <c r="AN763" s="193"/>
    </row>
    <row r="764" spans="18:40" ht="15" customHeight="1">
      <c r="R764" s="149"/>
      <c r="S764" s="184"/>
      <c r="AJ764" s="126"/>
      <c r="AK764" s="127"/>
      <c r="AL764" s="122"/>
      <c r="AM764" s="122"/>
      <c r="AN764" s="193"/>
    </row>
    <row r="765" spans="18:40" ht="15" customHeight="1">
      <c r="R765" s="149"/>
      <c r="S765" s="184"/>
      <c r="AJ765" s="126"/>
      <c r="AK765" s="127"/>
      <c r="AL765" s="122"/>
      <c r="AM765" s="122"/>
      <c r="AN765" s="193"/>
    </row>
    <row r="766" spans="18:40" ht="15" customHeight="1">
      <c r="R766" s="149"/>
      <c r="S766" s="184"/>
      <c r="AJ766" s="126"/>
      <c r="AK766" s="127"/>
      <c r="AL766" s="122"/>
      <c r="AM766" s="122"/>
      <c r="AN766" s="193"/>
    </row>
    <row r="767" spans="18:40" ht="15" customHeight="1">
      <c r="R767" s="149"/>
      <c r="S767" s="184"/>
      <c r="AJ767" s="126"/>
      <c r="AK767" s="127"/>
      <c r="AL767" s="122"/>
      <c r="AM767" s="122"/>
      <c r="AN767" s="193"/>
    </row>
    <row r="768" spans="18:40" ht="15" customHeight="1">
      <c r="R768" s="149"/>
      <c r="S768" s="184"/>
      <c r="AJ768" s="126"/>
      <c r="AK768" s="127"/>
      <c r="AL768" s="122"/>
      <c r="AM768" s="122"/>
      <c r="AN768" s="193"/>
    </row>
    <row r="769" spans="18:40" ht="15" customHeight="1">
      <c r="R769" s="149"/>
      <c r="S769" s="184"/>
      <c r="AJ769" s="126"/>
      <c r="AK769" s="127"/>
      <c r="AL769" s="122"/>
      <c r="AM769" s="122"/>
      <c r="AN769" s="193"/>
    </row>
    <row r="770" spans="18:40" ht="15" customHeight="1">
      <c r="R770" s="149"/>
      <c r="S770" s="184"/>
      <c r="AJ770" s="126"/>
      <c r="AK770" s="127"/>
      <c r="AL770" s="122"/>
      <c r="AM770" s="122"/>
      <c r="AN770" s="193"/>
    </row>
    <row r="771" spans="18:40" ht="15" customHeight="1">
      <c r="R771" s="149"/>
      <c r="S771" s="184"/>
      <c r="AJ771" s="126"/>
      <c r="AK771" s="127"/>
      <c r="AL771" s="122"/>
      <c r="AM771" s="122"/>
      <c r="AN771" s="193"/>
    </row>
    <row r="772" spans="18:40" ht="15" customHeight="1">
      <c r="R772" s="149"/>
      <c r="S772" s="184"/>
      <c r="AJ772" s="126"/>
      <c r="AK772" s="127"/>
      <c r="AL772" s="122"/>
      <c r="AM772" s="122"/>
      <c r="AN772" s="193"/>
    </row>
    <row r="773" spans="18:40" ht="15" customHeight="1">
      <c r="R773" s="149"/>
      <c r="S773" s="184"/>
      <c r="AJ773" s="126"/>
      <c r="AK773" s="127"/>
      <c r="AL773" s="122"/>
      <c r="AM773" s="122"/>
      <c r="AN773" s="193"/>
    </row>
    <row r="774" spans="18:40" ht="15" customHeight="1">
      <c r="R774" s="149"/>
      <c r="S774" s="184"/>
      <c r="AJ774" s="126"/>
      <c r="AK774" s="127"/>
      <c r="AL774" s="122"/>
      <c r="AM774" s="122"/>
      <c r="AN774" s="193"/>
    </row>
    <row r="775" spans="18:40" ht="15" customHeight="1">
      <c r="R775" s="149"/>
      <c r="S775" s="184"/>
      <c r="AJ775" s="126"/>
      <c r="AK775" s="127"/>
      <c r="AL775" s="122"/>
      <c r="AM775" s="122"/>
      <c r="AN775" s="193"/>
    </row>
    <row r="776" spans="18:40" ht="15" customHeight="1">
      <c r="R776" s="149"/>
      <c r="S776" s="184"/>
      <c r="AJ776" s="126"/>
      <c r="AK776" s="127"/>
      <c r="AL776" s="122"/>
      <c r="AM776" s="122"/>
      <c r="AN776" s="193"/>
    </row>
    <row r="777" spans="18:40" ht="15" customHeight="1">
      <c r="R777" s="149"/>
      <c r="S777" s="184"/>
      <c r="AJ777" s="126"/>
      <c r="AK777" s="127"/>
      <c r="AL777" s="122"/>
      <c r="AM777" s="122"/>
      <c r="AN777" s="193"/>
    </row>
    <row r="778" spans="18:40" ht="15" customHeight="1">
      <c r="R778" s="149"/>
      <c r="S778" s="184"/>
      <c r="AJ778" s="126"/>
      <c r="AK778" s="127"/>
      <c r="AL778" s="122"/>
      <c r="AM778" s="122"/>
      <c r="AN778" s="193"/>
    </row>
    <row r="779" spans="18:40" ht="15" customHeight="1">
      <c r="R779" s="149"/>
      <c r="S779" s="184"/>
      <c r="AJ779" s="126"/>
      <c r="AK779" s="127"/>
      <c r="AL779" s="122"/>
      <c r="AM779" s="122"/>
      <c r="AN779" s="193"/>
    </row>
    <row r="780" spans="18:40" ht="15" customHeight="1">
      <c r="R780" s="149"/>
      <c r="S780" s="184"/>
      <c r="AJ780" s="126"/>
      <c r="AK780" s="127"/>
      <c r="AL780" s="122"/>
      <c r="AM780" s="122"/>
      <c r="AN780" s="193"/>
    </row>
    <row r="781" spans="18:40" ht="15" customHeight="1">
      <c r="R781" s="149"/>
      <c r="S781" s="184"/>
      <c r="AJ781" s="126"/>
      <c r="AK781" s="127"/>
      <c r="AL781" s="122"/>
      <c r="AM781" s="122"/>
      <c r="AN781" s="193"/>
    </row>
    <row r="782" spans="18:40" ht="15" customHeight="1">
      <c r="R782" s="149"/>
      <c r="S782" s="184"/>
      <c r="AJ782" s="126"/>
      <c r="AK782" s="127"/>
      <c r="AL782" s="122"/>
      <c r="AM782" s="122"/>
      <c r="AN782" s="193"/>
    </row>
    <row r="783" spans="18:40" ht="15" customHeight="1">
      <c r="R783" s="149"/>
      <c r="S783" s="184"/>
      <c r="AJ783" s="126"/>
      <c r="AK783" s="127"/>
      <c r="AL783" s="122"/>
      <c r="AM783" s="122"/>
      <c r="AN783" s="193"/>
    </row>
    <row r="784" spans="18:40" ht="15" customHeight="1">
      <c r="R784" s="149"/>
      <c r="S784" s="184"/>
      <c r="AJ784" s="126"/>
      <c r="AK784" s="127"/>
      <c r="AL784" s="122"/>
      <c r="AM784" s="122"/>
      <c r="AN784" s="193"/>
    </row>
    <row r="785" spans="12:40" ht="15" customHeight="1">
      <c r="R785" s="149"/>
      <c r="S785" s="184"/>
      <c r="AJ785" s="126"/>
      <c r="AK785" s="127"/>
      <c r="AL785" s="122"/>
      <c r="AM785" s="122"/>
      <c r="AN785" s="193"/>
    </row>
    <row r="786" spans="12:40" ht="15" customHeight="1">
      <c r="L786" s="252"/>
      <c r="R786" s="149"/>
      <c r="S786" s="184"/>
      <c r="AJ786" s="126"/>
      <c r="AK786" s="127"/>
      <c r="AL786" s="122"/>
      <c r="AM786" s="122"/>
      <c r="AN786" s="193"/>
    </row>
    <row r="787" spans="12:40" ht="15" customHeight="1">
      <c r="L787" s="252"/>
      <c r="R787" s="149"/>
      <c r="S787" s="184"/>
      <c r="AJ787" s="126"/>
      <c r="AK787" s="127"/>
      <c r="AL787" s="122"/>
      <c r="AM787" s="122"/>
      <c r="AN787" s="193"/>
    </row>
    <row r="788" spans="12:40" ht="15" customHeight="1">
      <c r="L788" s="252"/>
      <c r="R788" s="149"/>
      <c r="S788" s="184"/>
      <c r="AJ788" s="126"/>
      <c r="AK788" s="127"/>
      <c r="AL788" s="122"/>
      <c r="AM788" s="122"/>
      <c r="AN788" s="193"/>
    </row>
    <row r="789" spans="12:40" ht="15" customHeight="1">
      <c r="L789" s="252"/>
      <c r="R789" s="149"/>
      <c r="S789" s="184"/>
      <c r="AJ789" s="126"/>
      <c r="AK789" s="127"/>
      <c r="AL789" s="122"/>
      <c r="AM789" s="122"/>
      <c r="AN789" s="193"/>
    </row>
    <row r="790" spans="12:40" ht="15" customHeight="1">
      <c r="L790" s="252"/>
      <c r="R790" s="149"/>
      <c r="S790" s="184"/>
      <c r="AJ790" s="126"/>
      <c r="AK790" s="127"/>
      <c r="AL790" s="122"/>
      <c r="AM790" s="122"/>
      <c r="AN790" s="193"/>
    </row>
    <row r="791" spans="12:40" ht="15" customHeight="1">
      <c r="L791" s="252"/>
      <c r="R791" s="149"/>
      <c r="S791" s="184"/>
      <c r="AJ791" s="126"/>
      <c r="AK791" s="127"/>
      <c r="AL791" s="122"/>
      <c r="AM791" s="122"/>
      <c r="AN791" s="193"/>
    </row>
    <row r="792" spans="12:40" ht="15" customHeight="1">
      <c r="L792" s="252"/>
      <c r="R792" s="149"/>
      <c r="S792" s="184"/>
      <c r="AJ792" s="126"/>
      <c r="AK792" s="127"/>
      <c r="AL792" s="122"/>
      <c r="AM792" s="122"/>
      <c r="AN792" s="193"/>
    </row>
    <row r="793" spans="12:40" ht="15" customHeight="1">
      <c r="L793" s="252"/>
      <c r="R793" s="149"/>
      <c r="S793" s="184"/>
      <c r="AJ793" s="126"/>
      <c r="AK793" s="127"/>
      <c r="AL793" s="122"/>
      <c r="AM793" s="122"/>
      <c r="AN793" s="193"/>
    </row>
    <row r="794" spans="12:40" ht="15" customHeight="1">
      <c r="L794" s="252"/>
      <c r="R794" s="149"/>
      <c r="S794" s="184"/>
      <c r="AJ794" s="126"/>
      <c r="AK794" s="127"/>
      <c r="AL794" s="122"/>
      <c r="AM794" s="122"/>
      <c r="AN794" s="193"/>
    </row>
    <row r="795" spans="12:40" ht="15" customHeight="1">
      <c r="L795" s="252"/>
      <c r="R795" s="149"/>
      <c r="S795" s="184"/>
      <c r="AJ795" s="126"/>
      <c r="AK795" s="127"/>
      <c r="AL795" s="122"/>
      <c r="AM795" s="122"/>
      <c r="AN795" s="193"/>
    </row>
    <row r="796" spans="12:40" ht="15" customHeight="1">
      <c r="L796" s="252"/>
      <c r="R796" s="149"/>
      <c r="S796" s="184"/>
      <c r="AJ796" s="126"/>
      <c r="AK796" s="127"/>
      <c r="AL796" s="122"/>
      <c r="AM796" s="122"/>
      <c r="AN796" s="193"/>
    </row>
    <row r="797" spans="12:40" ht="15" customHeight="1">
      <c r="L797" s="252"/>
      <c r="R797" s="149"/>
      <c r="S797" s="184"/>
      <c r="AJ797" s="126"/>
      <c r="AK797" s="127"/>
      <c r="AL797" s="122"/>
      <c r="AM797" s="122"/>
      <c r="AN797" s="193"/>
    </row>
    <row r="798" spans="12:40" ht="15" customHeight="1">
      <c r="L798" s="252"/>
      <c r="R798" s="149"/>
      <c r="S798" s="184"/>
      <c r="AJ798" s="126"/>
      <c r="AK798" s="127"/>
      <c r="AL798" s="122"/>
      <c r="AM798" s="122"/>
      <c r="AN798" s="193"/>
    </row>
    <row r="799" spans="12:40" ht="15" customHeight="1">
      <c r="L799" s="252"/>
      <c r="R799" s="149"/>
      <c r="S799" s="184"/>
      <c r="AJ799" s="126"/>
      <c r="AK799" s="127"/>
      <c r="AL799" s="122"/>
      <c r="AM799" s="122"/>
      <c r="AN799" s="193"/>
    </row>
    <row r="800" spans="12:40" ht="15" customHeight="1">
      <c r="L800" s="252"/>
      <c r="R800" s="149"/>
      <c r="S800" s="184"/>
      <c r="AJ800" s="126"/>
      <c r="AK800" s="127"/>
      <c r="AL800" s="122"/>
      <c r="AM800" s="122"/>
      <c r="AN800" s="193"/>
    </row>
    <row r="801" spans="12:40" ht="15" customHeight="1">
      <c r="L801" s="252"/>
      <c r="R801" s="149"/>
      <c r="S801" s="184"/>
      <c r="AJ801" s="126"/>
      <c r="AK801" s="127"/>
      <c r="AL801" s="122"/>
      <c r="AM801" s="122"/>
      <c r="AN801" s="193"/>
    </row>
    <row r="802" spans="12:40" ht="15" customHeight="1">
      <c r="L802" s="252"/>
      <c r="R802" s="149"/>
      <c r="S802" s="184"/>
      <c r="AJ802" s="126"/>
      <c r="AK802" s="127"/>
      <c r="AL802" s="122"/>
      <c r="AM802" s="122"/>
      <c r="AN802" s="193"/>
    </row>
    <row r="803" spans="12:40" ht="15" customHeight="1">
      <c r="L803" s="252"/>
      <c r="R803" s="149"/>
      <c r="S803" s="184"/>
      <c r="AJ803" s="126"/>
      <c r="AK803" s="127"/>
      <c r="AL803" s="122"/>
      <c r="AM803" s="122"/>
      <c r="AN803" s="193"/>
    </row>
    <row r="804" spans="12:40" ht="15" customHeight="1">
      <c r="L804" s="252"/>
      <c r="R804" s="149"/>
      <c r="S804" s="184"/>
      <c r="AJ804" s="126"/>
      <c r="AK804" s="127"/>
      <c r="AL804" s="122"/>
      <c r="AM804" s="122"/>
      <c r="AN804" s="193"/>
    </row>
    <row r="805" spans="12:40" ht="15" customHeight="1">
      <c r="L805" s="252"/>
      <c r="R805" s="149"/>
      <c r="S805" s="184"/>
      <c r="AJ805" s="126"/>
      <c r="AK805" s="127"/>
      <c r="AL805" s="122"/>
      <c r="AM805" s="122"/>
      <c r="AN805" s="193"/>
    </row>
    <row r="806" spans="12:40" ht="15" customHeight="1">
      <c r="L806" s="252"/>
      <c r="R806" s="149"/>
      <c r="S806" s="184"/>
      <c r="AJ806" s="126"/>
      <c r="AK806" s="127"/>
      <c r="AL806" s="122"/>
      <c r="AM806" s="122"/>
      <c r="AN806" s="193"/>
    </row>
    <row r="807" spans="12:40" ht="15" customHeight="1">
      <c r="L807" s="252"/>
      <c r="R807" s="149"/>
      <c r="S807" s="184"/>
      <c r="AJ807" s="126"/>
      <c r="AK807" s="127"/>
      <c r="AL807" s="122"/>
      <c r="AM807" s="122"/>
      <c r="AN807" s="193"/>
    </row>
    <row r="808" spans="12:40" ht="15" customHeight="1">
      <c r="L808" s="252"/>
      <c r="R808" s="149"/>
      <c r="S808" s="184"/>
      <c r="AJ808" s="126"/>
      <c r="AK808" s="127"/>
      <c r="AL808" s="122"/>
      <c r="AM808" s="122"/>
      <c r="AN808" s="193"/>
    </row>
    <row r="809" spans="12:40" ht="15" customHeight="1">
      <c r="L809" s="252"/>
      <c r="R809" s="149"/>
      <c r="S809" s="184"/>
      <c r="AJ809" s="126"/>
      <c r="AK809" s="127"/>
      <c r="AL809" s="122"/>
      <c r="AM809" s="122"/>
      <c r="AN809" s="193"/>
    </row>
    <row r="810" spans="12:40" ht="15" customHeight="1">
      <c r="L810" s="252"/>
      <c r="R810" s="149"/>
      <c r="S810" s="184"/>
      <c r="AJ810" s="126"/>
      <c r="AK810" s="127"/>
      <c r="AL810" s="122"/>
      <c r="AM810" s="122"/>
      <c r="AN810" s="193"/>
    </row>
    <row r="811" spans="12:40" ht="15" customHeight="1">
      <c r="L811" s="252"/>
      <c r="R811" s="149"/>
      <c r="S811" s="184"/>
      <c r="AJ811" s="126"/>
      <c r="AK811" s="127"/>
      <c r="AL811" s="122"/>
      <c r="AM811" s="122"/>
      <c r="AN811" s="193"/>
    </row>
    <row r="812" spans="12:40" ht="15" customHeight="1">
      <c r="L812" s="252"/>
      <c r="R812" s="149"/>
      <c r="S812" s="184"/>
      <c r="AJ812" s="126"/>
      <c r="AK812" s="127"/>
      <c r="AL812" s="122"/>
      <c r="AM812" s="122"/>
      <c r="AN812" s="193"/>
    </row>
    <row r="813" spans="12:40" ht="15" customHeight="1">
      <c r="L813" s="252"/>
      <c r="R813" s="149"/>
      <c r="S813" s="184"/>
      <c r="AJ813" s="126"/>
      <c r="AK813" s="127"/>
      <c r="AL813" s="122"/>
      <c r="AM813" s="122"/>
      <c r="AN813" s="193"/>
    </row>
    <row r="814" spans="12:40" ht="15" customHeight="1">
      <c r="L814" s="252"/>
      <c r="R814" s="149"/>
      <c r="S814" s="184"/>
      <c r="AJ814" s="126"/>
      <c r="AK814" s="127"/>
      <c r="AL814" s="122"/>
      <c r="AM814" s="122"/>
      <c r="AN814" s="193"/>
    </row>
    <row r="815" spans="12:40" ht="15" customHeight="1">
      <c r="L815" s="252"/>
      <c r="R815" s="149"/>
      <c r="S815" s="184"/>
      <c r="AJ815" s="126"/>
      <c r="AK815" s="127"/>
      <c r="AL815" s="122"/>
      <c r="AM815" s="122"/>
      <c r="AN815" s="193"/>
    </row>
    <row r="816" spans="12:40" ht="15" customHeight="1">
      <c r="L816" s="252"/>
      <c r="R816" s="149"/>
      <c r="S816" s="184"/>
      <c r="AJ816" s="126"/>
      <c r="AK816" s="127"/>
      <c r="AL816" s="122"/>
      <c r="AM816" s="122"/>
      <c r="AN816" s="193"/>
    </row>
    <row r="817" spans="18:40" ht="15" customHeight="1">
      <c r="R817" s="149"/>
      <c r="S817" s="184"/>
      <c r="AJ817" s="126"/>
      <c r="AK817" s="127"/>
      <c r="AL817" s="122"/>
      <c r="AM817" s="122"/>
      <c r="AN817" s="193"/>
    </row>
    <row r="818" spans="18:40" ht="15" customHeight="1">
      <c r="R818" s="149"/>
      <c r="S818" s="184"/>
      <c r="AJ818" s="126"/>
      <c r="AK818" s="127"/>
      <c r="AL818" s="122"/>
      <c r="AM818" s="122"/>
      <c r="AN818" s="193"/>
    </row>
    <row r="819" spans="18:40" ht="15" customHeight="1">
      <c r="R819" s="149"/>
      <c r="S819" s="184"/>
      <c r="AJ819" s="126"/>
      <c r="AK819" s="127"/>
      <c r="AL819" s="122"/>
      <c r="AM819" s="122"/>
      <c r="AN819" s="193"/>
    </row>
    <row r="820" spans="18:40" ht="15" customHeight="1">
      <c r="R820" s="149"/>
      <c r="S820" s="184"/>
      <c r="AJ820" s="126"/>
      <c r="AK820" s="127"/>
      <c r="AL820" s="122"/>
      <c r="AM820" s="122"/>
      <c r="AN820" s="193"/>
    </row>
    <row r="821" spans="18:40" ht="15" customHeight="1">
      <c r="R821" s="149"/>
      <c r="S821" s="184"/>
      <c r="AJ821" s="126"/>
      <c r="AK821" s="127"/>
      <c r="AL821" s="122"/>
      <c r="AM821" s="122"/>
      <c r="AN821" s="193"/>
    </row>
    <row r="822" spans="18:40" ht="15" customHeight="1">
      <c r="R822" s="149"/>
      <c r="S822" s="184"/>
      <c r="AJ822" s="126"/>
      <c r="AK822" s="127"/>
      <c r="AL822" s="122"/>
      <c r="AM822" s="122"/>
      <c r="AN822" s="193"/>
    </row>
    <row r="823" spans="18:40" ht="15" customHeight="1">
      <c r="R823" s="149"/>
      <c r="S823" s="184"/>
      <c r="AJ823" s="126"/>
      <c r="AK823" s="127"/>
      <c r="AL823" s="122"/>
      <c r="AM823" s="122"/>
      <c r="AN823" s="193"/>
    </row>
    <row r="824" spans="18:40" ht="15" customHeight="1">
      <c r="R824" s="149"/>
      <c r="S824" s="184"/>
      <c r="AJ824" s="126"/>
      <c r="AK824" s="127"/>
      <c r="AL824" s="122"/>
      <c r="AM824" s="122"/>
      <c r="AN824" s="193"/>
    </row>
    <row r="825" spans="18:40" ht="15" customHeight="1">
      <c r="R825" s="149"/>
      <c r="S825" s="184"/>
      <c r="AJ825" s="126"/>
      <c r="AK825" s="127"/>
      <c r="AL825" s="122"/>
      <c r="AM825" s="122"/>
      <c r="AN825" s="193"/>
    </row>
    <row r="826" spans="18:40" ht="15" customHeight="1">
      <c r="R826" s="149"/>
      <c r="S826" s="184"/>
      <c r="AJ826" s="126"/>
      <c r="AK826" s="127"/>
      <c r="AL826" s="122"/>
      <c r="AM826" s="122"/>
      <c r="AN826" s="193"/>
    </row>
    <row r="827" spans="18:40" ht="15" customHeight="1">
      <c r="R827" s="149"/>
      <c r="S827" s="184"/>
      <c r="AJ827" s="126"/>
      <c r="AK827" s="127"/>
      <c r="AL827" s="122"/>
      <c r="AM827" s="122"/>
      <c r="AN827" s="193"/>
    </row>
    <row r="828" spans="18:40" ht="15" customHeight="1">
      <c r="R828" s="149"/>
      <c r="S828" s="184"/>
      <c r="AJ828" s="126"/>
      <c r="AK828" s="127"/>
      <c r="AL828" s="122"/>
      <c r="AM828" s="122"/>
      <c r="AN828" s="193"/>
    </row>
    <row r="829" spans="18:40" ht="15" customHeight="1">
      <c r="R829" s="149"/>
      <c r="S829" s="184"/>
      <c r="AJ829" s="126"/>
      <c r="AK829" s="127"/>
      <c r="AL829" s="122"/>
      <c r="AM829" s="122"/>
      <c r="AN829" s="193"/>
    </row>
    <row r="830" spans="18:40" ht="15" customHeight="1">
      <c r="R830" s="149"/>
      <c r="S830" s="184"/>
      <c r="AJ830" s="126"/>
      <c r="AK830" s="127"/>
      <c r="AL830" s="122"/>
      <c r="AM830" s="122"/>
      <c r="AN830" s="193"/>
    </row>
    <row r="831" spans="18:40" ht="15" customHeight="1">
      <c r="R831" s="149"/>
      <c r="S831" s="184"/>
      <c r="AJ831" s="126"/>
      <c r="AK831" s="127"/>
      <c r="AL831" s="122"/>
      <c r="AM831" s="122"/>
      <c r="AN831" s="193"/>
    </row>
    <row r="832" spans="18:40" ht="15" customHeight="1">
      <c r="R832" s="149"/>
      <c r="S832" s="184"/>
      <c r="AJ832" s="126"/>
      <c r="AK832" s="127"/>
      <c r="AL832" s="122"/>
      <c r="AM832" s="122"/>
      <c r="AN832" s="193"/>
    </row>
    <row r="833" spans="18:40" ht="15" customHeight="1">
      <c r="R833" s="149"/>
      <c r="S833" s="184"/>
      <c r="AJ833" s="126"/>
      <c r="AK833" s="127"/>
      <c r="AL833" s="122"/>
      <c r="AM833" s="122"/>
      <c r="AN833" s="193"/>
    </row>
    <row r="834" spans="18:40" ht="15" customHeight="1">
      <c r="R834" s="149"/>
      <c r="S834" s="184"/>
      <c r="AJ834" s="126"/>
      <c r="AK834" s="127"/>
      <c r="AL834" s="122"/>
      <c r="AM834" s="122"/>
      <c r="AN834" s="193"/>
    </row>
    <row r="835" spans="18:40" ht="15" customHeight="1">
      <c r="R835" s="149"/>
      <c r="S835" s="184"/>
      <c r="AJ835" s="126"/>
      <c r="AK835" s="127"/>
      <c r="AL835" s="122"/>
      <c r="AM835" s="122"/>
      <c r="AN835" s="193"/>
    </row>
    <row r="836" spans="18:40" ht="15" customHeight="1">
      <c r="R836" s="149"/>
      <c r="S836" s="184"/>
      <c r="AJ836" s="126"/>
      <c r="AK836" s="127"/>
      <c r="AL836" s="122"/>
      <c r="AM836" s="122"/>
      <c r="AN836" s="193"/>
    </row>
    <row r="837" spans="18:40" ht="15" customHeight="1">
      <c r="R837" s="149"/>
      <c r="S837" s="184"/>
      <c r="AJ837" s="126"/>
      <c r="AK837" s="127"/>
      <c r="AL837" s="122"/>
      <c r="AM837" s="122"/>
      <c r="AN837" s="193"/>
    </row>
    <row r="838" spans="18:40" ht="15" customHeight="1">
      <c r="R838" s="149"/>
      <c r="S838" s="184"/>
      <c r="AJ838" s="126"/>
      <c r="AK838" s="127"/>
      <c r="AL838" s="122"/>
      <c r="AM838" s="122"/>
      <c r="AN838" s="193"/>
    </row>
    <row r="839" spans="18:40" ht="15" customHeight="1">
      <c r="R839" s="149"/>
      <c r="S839" s="184"/>
      <c r="AJ839" s="126"/>
      <c r="AK839" s="127"/>
      <c r="AL839" s="122"/>
      <c r="AM839" s="122"/>
      <c r="AN839" s="193"/>
    </row>
    <row r="840" spans="18:40" ht="15" customHeight="1">
      <c r="R840" s="149"/>
      <c r="S840" s="184"/>
      <c r="AJ840" s="126"/>
      <c r="AK840" s="127"/>
      <c r="AL840" s="122"/>
      <c r="AM840" s="122"/>
      <c r="AN840" s="193"/>
    </row>
    <row r="841" spans="18:40" ht="15" customHeight="1">
      <c r="R841" s="149"/>
      <c r="S841" s="184"/>
      <c r="AJ841" s="126"/>
      <c r="AK841" s="127"/>
      <c r="AL841" s="122"/>
      <c r="AM841" s="122"/>
      <c r="AN841" s="193"/>
    </row>
    <row r="842" spans="18:40" ht="15" customHeight="1">
      <c r="R842" s="149"/>
      <c r="S842" s="184"/>
      <c r="AJ842" s="126"/>
      <c r="AK842" s="127"/>
      <c r="AL842" s="122"/>
      <c r="AM842" s="122"/>
      <c r="AN842" s="193"/>
    </row>
    <row r="843" spans="18:40" ht="15" customHeight="1">
      <c r="R843" s="149"/>
      <c r="S843" s="184"/>
      <c r="AJ843" s="126"/>
      <c r="AK843" s="127"/>
      <c r="AL843" s="122"/>
      <c r="AM843" s="122"/>
      <c r="AN843" s="193"/>
    </row>
    <row r="844" spans="18:40" ht="15" customHeight="1">
      <c r="R844" s="149"/>
      <c r="S844" s="184"/>
      <c r="AJ844" s="126"/>
      <c r="AK844" s="127"/>
      <c r="AL844" s="122"/>
      <c r="AM844" s="122"/>
      <c r="AN844" s="193"/>
    </row>
    <row r="845" spans="18:40" ht="15" customHeight="1">
      <c r="R845" s="149"/>
      <c r="S845" s="184"/>
      <c r="AJ845" s="126"/>
      <c r="AK845" s="127"/>
      <c r="AL845" s="122"/>
      <c r="AM845" s="122"/>
      <c r="AN845" s="193"/>
    </row>
    <row r="846" spans="18:40" ht="15" customHeight="1">
      <c r="R846" s="149"/>
      <c r="S846" s="184"/>
      <c r="AJ846" s="126"/>
      <c r="AK846" s="127"/>
      <c r="AL846" s="122"/>
      <c r="AM846" s="122"/>
      <c r="AN846" s="193"/>
    </row>
    <row r="847" spans="18:40" ht="15" customHeight="1">
      <c r="R847" s="149"/>
      <c r="S847" s="184"/>
      <c r="AJ847" s="126"/>
      <c r="AK847" s="127"/>
      <c r="AL847" s="122"/>
      <c r="AM847" s="122"/>
      <c r="AN847" s="193"/>
    </row>
    <row r="848" spans="18:40" ht="15" customHeight="1">
      <c r="R848" s="149"/>
      <c r="S848" s="184"/>
      <c r="AJ848" s="126"/>
      <c r="AK848" s="127"/>
      <c r="AL848" s="122"/>
      <c r="AM848" s="122"/>
      <c r="AN848" s="193"/>
    </row>
    <row r="849" spans="18:40" ht="15" customHeight="1">
      <c r="R849" s="149"/>
      <c r="S849" s="184"/>
      <c r="AJ849" s="126"/>
      <c r="AK849" s="127"/>
      <c r="AL849" s="122"/>
      <c r="AM849" s="122"/>
      <c r="AN849" s="193"/>
    </row>
    <row r="850" spans="18:40" ht="15" customHeight="1">
      <c r="R850" s="149"/>
      <c r="S850" s="184"/>
      <c r="AJ850" s="126"/>
      <c r="AK850" s="127"/>
      <c r="AL850" s="122"/>
      <c r="AM850" s="122"/>
      <c r="AN850" s="193"/>
    </row>
    <row r="851" spans="18:40" ht="15" customHeight="1">
      <c r="R851" s="149"/>
      <c r="S851" s="184"/>
      <c r="AJ851" s="126"/>
      <c r="AK851" s="127"/>
      <c r="AL851" s="122"/>
      <c r="AM851" s="122"/>
      <c r="AN851" s="193"/>
    </row>
    <row r="852" spans="18:40" ht="15" customHeight="1">
      <c r="R852" s="149"/>
      <c r="S852" s="184"/>
      <c r="AJ852" s="126"/>
      <c r="AK852" s="127"/>
      <c r="AL852" s="122"/>
      <c r="AM852" s="122"/>
      <c r="AN852" s="193"/>
    </row>
    <row r="853" spans="18:40" ht="15" customHeight="1">
      <c r="R853" s="149"/>
      <c r="S853" s="184"/>
      <c r="AJ853" s="126"/>
      <c r="AK853" s="127"/>
      <c r="AL853" s="122"/>
      <c r="AM853" s="122"/>
      <c r="AN853" s="193"/>
    </row>
    <row r="854" spans="18:40" ht="15" customHeight="1">
      <c r="R854" s="149"/>
      <c r="S854" s="184"/>
      <c r="AJ854" s="126"/>
      <c r="AK854" s="127"/>
      <c r="AL854" s="122"/>
      <c r="AM854" s="122"/>
      <c r="AN854" s="193"/>
    </row>
    <row r="855" spans="18:40" ht="15" customHeight="1">
      <c r="R855" s="149"/>
      <c r="S855" s="184"/>
      <c r="AJ855" s="126"/>
      <c r="AK855" s="127"/>
      <c r="AL855" s="122"/>
      <c r="AM855" s="122"/>
      <c r="AN855" s="193"/>
    </row>
    <row r="856" spans="18:40" ht="15" customHeight="1">
      <c r="R856" s="149"/>
      <c r="S856" s="184"/>
      <c r="AJ856" s="126"/>
      <c r="AK856" s="127"/>
      <c r="AL856" s="122"/>
      <c r="AM856" s="122"/>
      <c r="AN856" s="193"/>
    </row>
    <row r="857" spans="18:40" ht="15" customHeight="1">
      <c r="R857" s="149"/>
      <c r="S857" s="184"/>
      <c r="AJ857" s="126"/>
      <c r="AK857" s="127"/>
      <c r="AL857" s="122"/>
      <c r="AM857" s="122"/>
      <c r="AN857" s="193"/>
    </row>
    <row r="858" spans="18:40" ht="15" customHeight="1">
      <c r="R858" s="149"/>
      <c r="S858" s="184"/>
      <c r="AJ858" s="126"/>
      <c r="AK858" s="127"/>
      <c r="AL858" s="122"/>
      <c r="AM858" s="122"/>
      <c r="AN858" s="193"/>
    </row>
    <row r="859" spans="18:40" ht="15" customHeight="1">
      <c r="R859" s="149"/>
      <c r="S859" s="184"/>
      <c r="AJ859" s="126"/>
      <c r="AK859" s="127"/>
      <c r="AL859" s="122"/>
      <c r="AM859" s="122"/>
      <c r="AN859" s="193"/>
    </row>
    <row r="860" spans="18:40" ht="15" customHeight="1">
      <c r="R860" s="149"/>
      <c r="S860" s="184"/>
      <c r="AJ860" s="126"/>
      <c r="AK860" s="127"/>
      <c r="AL860" s="122"/>
      <c r="AM860" s="122"/>
      <c r="AN860" s="193"/>
    </row>
    <row r="861" spans="18:40" ht="15" customHeight="1">
      <c r="R861" s="149"/>
      <c r="S861" s="184"/>
      <c r="AJ861" s="126"/>
      <c r="AK861" s="127"/>
      <c r="AL861" s="122"/>
      <c r="AM861" s="122"/>
      <c r="AN861" s="193"/>
    </row>
    <row r="862" spans="18:40" ht="15" customHeight="1">
      <c r="R862" s="149"/>
      <c r="S862" s="184"/>
      <c r="AJ862" s="126"/>
      <c r="AK862" s="127"/>
      <c r="AL862" s="122"/>
      <c r="AM862" s="122"/>
      <c r="AN862" s="193"/>
    </row>
    <row r="863" spans="18:40" ht="15" customHeight="1">
      <c r="R863" s="149"/>
      <c r="S863" s="184"/>
      <c r="AJ863" s="126"/>
      <c r="AK863" s="127"/>
      <c r="AL863" s="122"/>
      <c r="AM863" s="122"/>
      <c r="AN863" s="193"/>
    </row>
    <row r="864" spans="18:40" ht="15" customHeight="1">
      <c r="R864" s="149"/>
      <c r="S864" s="184"/>
      <c r="AJ864" s="126"/>
      <c r="AK864" s="127"/>
      <c r="AL864" s="122"/>
      <c r="AM864" s="122"/>
      <c r="AN864" s="193"/>
    </row>
    <row r="865" spans="18:40" ht="15" customHeight="1">
      <c r="R865" s="149"/>
      <c r="S865" s="184"/>
      <c r="AJ865" s="126"/>
      <c r="AK865" s="127"/>
      <c r="AL865" s="122"/>
      <c r="AM865" s="122"/>
      <c r="AN865" s="193"/>
    </row>
    <row r="866" spans="18:40" ht="15" customHeight="1">
      <c r="R866" s="149"/>
      <c r="S866" s="184"/>
      <c r="AJ866" s="126"/>
      <c r="AK866" s="127"/>
      <c r="AL866" s="122"/>
      <c r="AM866" s="122"/>
      <c r="AN866" s="193"/>
    </row>
    <row r="867" spans="18:40" ht="15" customHeight="1">
      <c r="R867" s="149"/>
      <c r="S867" s="184"/>
      <c r="AJ867" s="126"/>
      <c r="AK867" s="127"/>
      <c r="AL867" s="122"/>
      <c r="AM867" s="122"/>
      <c r="AN867" s="193"/>
    </row>
    <row r="868" spans="18:40" ht="15" customHeight="1">
      <c r="R868" s="149"/>
      <c r="S868" s="184"/>
      <c r="AJ868" s="126"/>
      <c r="AK868" s="127"/>
      <c r="AL868" s="122"/>
      <c r="AM868" s="122"/>
      <c r="AN868" s="193"/>
    </row>
    <row r="869" spans="18:40" ht="15" customHeight="1">
      <c r="R869" s="149"/>
      <c r="S869" s="184"/>
      <c r="AJ869" s="126"/>
      <c r="AK869" s="127"/>
      <c r="AL869" s="122"/>
      <c r="AM869" s="122"/>
      <c r="AN869" s="193"/>
    </row>
    <row r="870" spans="18:40" ht="15" customHeight="1">
      <c r="R870" s="149"/>
      <c r="S870" s="184"/>
      <c r="AJ870" s="126"/>
      <c r="AK870" s="127"/>
      <c r="AL870" s="122"/>
      <c r="AM870" s="122"/>
      <c r="AN870" s="193"/>
    </row>
    <row r="871" spans="18:40" ht="15" customHeight="1">
      <c r="R871" s="149"/>
      <c r="S871" s="184"/>
      <c r="AJ871" s="126"/>
      <c r="AK871" s="127"/>
      <c r="AL871" s="122"/>
      <c r="AM871" s="122"/>
      <c r="AN871" s="193"/>
    </row>
    <row r="872" spans="18:40" ht="15" customHeight="1">
      <c r="R872" s="149"/>
      <c r="S872" s="184"/>
      <c r="AJ872" s="126"/>
      <c r="AK872" s="127"/>
      <c r="AL872" s="122"/>
      <c r="AM872" s="122"/>
      <c r="AN872" s="193"/>
    </row>
    <row r="873" spans="18:40" ht="15" customHeight="1">
      <c r="R873" s="149"/>
      <c r="S873" s="184"/>
      <c r="AJ873" s="126"/>
      <c r="AK873" s="127"/>
      <c r="AL873" s="122"/>
      <c r="AM873" s="122"/>
      <c r="AN873" s="193"/>
    </row>
    <row r="874" spans="18:40" ht="15" customHeight="1">
      <c r="R874" s="149"/>
      <c r="S874" s="184"/>
      <c r="AJ874" s="126"/>
      <c r="AK874" s="127"/>
      <c r="AL874" s="122"/>
      <c r="AM874" s="122"/>
      <c r="AN874" s="193"/>
    </row>
    <row r="875" spans="18:40" ht="15" customHeight="1">
      <c r="R875" s="149"/>
      <c r="S875" s="184"/>
      <c r="AJ875" s="126"/>
      <c r="AK875" s="127"/>
      <c r="AL875" s="122"/>
      <c r="AM875" s="122"/>
      <c r="AN875" s="193"/>
    </row>
    <row r="876" spans="18:40" ht="15" customHeight="1">
      <c r="R876" s="149"/>
      <c r="S876" s="184"/>
      <c r="AJ876" s="126"/>
      <c r="AK876" s="127"/>
      <c r="AL876" s="122"/>
      <c r="AM876" s="122"/>
      <c r="AN876" s="193"/>
    </row>
    <row r="877" spans="18:40" ht="15" customHeight="1">
      <c r="R877" s="149"/>
      <c r="S877" s="184"/>
      <c r="AJ877" s="126"/>
      <c r="AK877" s="127"/>
      <c r="AL877" s="122"/>
      <c r="AM877" s="122"/>
      <c r="AN877" s="193"/>
    </row>
    <row r="878" spans="18:40" ht="15" customHeight="1">
      <c r="R878" s="149"/>
      <c r="S878" s="184"/>
      <c r="AJ878" s="126"/>
      <c r="AK878" s="127"/>
      <c r="AL878" s="122"/>
      <c r="AM878" s="122"/>
      <c r="AN878" s="193"/>
    </row>
    <row r="879" spans="18:40" ht="15" customHeight="1">
      <c r="R879" s="149"/>
      <c r="S879" s="184"/>
      <c r="AJ879" s="126"/>
      <c r="AK879" s="127"/>
      <c r="AL879" s="122"/>
      <c r="AM879" s="122"/>
      <c r="AN879" s="193"/>
    </row>
    <row r="880" spans="18:40" ht="15" customHeight="1">
      <c r="R880" s="149"/>
      <c r="S880" s="184"/>
      <c r="AJ880" s="126"/>
      <c r="AK880" s="127"/>
      <c r="AL880" s="122"/>
      <c r="AM880" s="122"/>
      <c r="AN880" s="193"/>
    </row>
    <row r="881" spans="18:40" ht="15" customHeight="1">
      <c r="R881" s="149"/>
      <c r="S881" s="184"/>
      <c r="AJ881" s="126"/>
      <c r="AK881" s="127"/>
      <c r="AL881" s="122"/>
      <c r="AM881" s="122"/>
      <c r="AN881" s="193"/>
    </row>
    <row r="882" spans="18:40" ht="15" customHeight="1">
      <c r="R882" s="149"/>
      <c r="S882" s="184"/>
      <c r="AJ882" s="126"/>
      <c r="AK882" s="127"/>
      <c r="AL882" s="122"/>
      <c r="AM882" s="122"/>
      <c r="AN882" s="193"/>
    </row>
    <row r="883" spans="18:40" ht="15" customHeight="1">
      <c r="R883" s="149"/>
      <c r="S883" s="184"/>
      <c r="AJ883" s="126"/>
      <c r="AK883" s="127"/>
      <c r="AL883" s="122"/>
      <c r="AM883" s="122"/>
      <c r="AN883" s="193"/>
    </row>
    <row r="884" spans="18:40" ht="15" customHeight="1">
      <c r="R884" s="149"/>
      <c r="S884" s="184"/>
      <c r="AJ884" s="126"/>
      <c r="AK884" s="127"/>
      <c r="AL884" s="122"/>
      <c r="AM884" s="122"/>
      <c r="AN884" s="193"/>
    </row>
    <row r="885" spans="18:40" ht="15" customHeight="1">
      <c r="R885" s="149"/>
      <c r="S885" s="184"/>
      <c r="AJ885" s="126"/>
      <c r="AK885" s="127"/>
      <c r="AL885" s="122"/>
      <c r="AM885" s="122"/>
      <c r="AN885" s="193"/>
    </row>
    <row r="886" spans="18:40" ht="15" customHeight="1">
      <c r="R886" s="149"/>
      <c r="S886" s="184"/>
      <c r="AJ886" s="126"/>
      <c r="AK886" s="127"/>
      <c r="AL886" s="122"/>
      <c r="AM886" s="122"/>
      <c r="AN886" s="193"/>
    </row>
    <row r="887" spans="18:40" ht="15" customHeight="1">
      <c r="R887" s="149"/>
      <c r="S887" s="184"/>
      <c r="AJ887" s="126"/>
      <c r="AK887" s="127"/>
      <c r="AL887" s="122"/>
      <c r="AM887" s="122"/>
      <c r="AN887" s="193"/>
    </row>
    <row r="888" spans="18:40" ht="15" customHeight="1">
      <c r="R888" s="149"/>
      <c r="S888" s="184"/>
      <c r="AJ888" s="126"/>
      <c r="AK888" s="127"/>
      <c r="AL888" s="122"/>
      <c r="AM888" s="122"/>
      <c r="AN888" s="193"/>
    </row>
    <row r="889" spans="18:40" ht="15" customHeight="1">
      <c r="R889" s="149"/>
      <c r="S889" s="184"/>
      <c r="AJ889" s="126"/>
      <c r="AK889" s="127"/>
      <c r="AL889" s="122"/>
      <c r="AM889" s="122"/>
      <c r="AN889" s="193"/>
    </row>
    <row r="890" spans="18:40" ht="15" customHeight="1">
      <c r="R890" s="149"/>
      <c r="S890" s="184"/>
      <c r="AJ890" s="126"/>
      <c r="AK890" s="127"/>
      <c r="AL890" s="122"/>
      <c r="AM890" s="122"/>
      <c r="AN890" s="193"/>
    </row>
    <row r="891" spans="18:40" ht="15" customHeight="1">
      <c r="R891" s="149"/>
      <c r="S891" s="184"/>
      <c r="AJ891" s="126"/>
      <c r="AK891" s="127"/>
      <c r="AL891" s="122"/>
      <c r="AM891" s="122"/>
      <c r="AN891" s="193"/>
    </row>
    <row r="892" spans="18:40" ht="15" customHeight="1">
      <c r="R892" s="149"/>
      <c r="S892" s="184"/>
      <c r="AJ892" s="126"/>
      <c r="AK892" s="127"/>
      <c r="AL892" s="122"/>
      <c r="AM892" s="122"/>
      <c r="AN892" s="193"/>
    </row>
    <row r="893" spans="18:40" ht="15" customHeight="1">
      <c r="R893" s="149"/>
      <c r="S893" s="184"/>
      <c r="AJ893" s="126"/>
      <c r="AK893" s="127"/>
      <c r="AL893" s="122"/>
      <c r="AM893" s="122"/>
      <c r="AN893" s="193"/>
    </row>
    <row r="894" spans="18:40" ht="15" customHeight="1">
      <c r="R894" s="149"/>
      <c r="S894" s="184"/>
      <c r="AJ894" s="126"/>
      <c r="AK894" s="127"/>
      <c r="AL894" s="122"/>
      <c r="AM894" s="122"/>
      <c r="AN894" s="193"/>
    </row>
    <row r="895" spans="18:40" ht="15" customHeight="1">
      <c r="R895" s="149"/>
      <c r="S895" s="184"/>
      <c r="AJ895" s="126"/>
      <c r="AK895" s="127"/>
      <c r="AL895" s="122"/>
      <c r="AM895" s="122"/>
      <c r="AN895" s="193"/>
    </row>
    <row r="896" spans="18:40" ht="15" customHeight="1">
      <c r="R896" s="149"/>
      <c r="S896" s="184"/>
      <c r="AJ896" s="126"/>
      <c r="AK896" s="127"/>
      <c r="AL896" s="122"/>
      <c r="AM896" s="122"/>
      <c r="AN896" s="193"/>
    </row>
    <row r="897" spans="18:40" ht="15" customHeight="1">
      <c r="R897" s="149"/>
      <c r="S897" s="184"/>
      <c r="AJ897" s="126"/>
      <c r="AK897" s="127"/>
      <c r="AL897" s="122"/>
      <c r="AM897" s="122"/>
      <c r="AN897" s="193"/>
    </row>
    <row r="898" spans="18:40" ht="15" customHeight="1">
      <c r="R898" s="149"/>
      <c r="S898" s="184"/>
      <c r="AJ898" s="126"/>
      <c r="AK898" s="127"/>
      <c r="AL898" s="122"/>
      <c r="AM898" s="122"/>
      <c r="AN898" s="193"/>
    </row>
    <row r="899" spans="18:40" ht="15" customHeight="1">
      <c r="R899" s="149"/>
      <c r="S899" s="184"/>
      <c r="AJ899" s="126"/>
      <c r="AK899" s="127"/>
      <c r="AL899" s="122"/>
      <c r="AM899" s="122"/>
      <c r="AN899" s="193"/>
    </row>
    <row r="900" spans="18:40" ht="15" customHeight="1">
      <c r="R900" s="149"/>
      <c r="S900" s="184"/>
      <c r="AJ900" s="126"/>
      <c r="AK900" s="127"/>
      <c r="AL900" s="122"/>
      <c r="AM900" s="122"/>
      <c r="AN900" s="193"/>
    </row>
    <row r="901" spans="18:40" ht="15" customHeight="1">
      <c r="R901" s="149"/>
      <c r="S901" s="184"/>
      <c r="AJ901" s="126"/>
      <c r="AK901" s="127"/>
      <c r="AL901" s="122"/>
      <c r="AM901" s="122"/>
      <c r="AN901" s="193"/>
    </row>
    <row r="902" spans="18:40" ht="15" customHeight="1">
      <c r="R902" s="149"/>
      <c r="S902" s="184"/>
      <c r="AJ902" s="126"/>
      <c r="AK902" s="127"/>
      <c r="AL902" s="122"/>
      <c r="AM902" s="122"/>
      <c r="AN902" s="193"/>
    </row>
    <row r="903" spans="18:40" ht="15" customHeight="1">
      <c r="R903" s="149"/>
      <c r="S903" s="184"/>
      <c r="AJ903" s="126"/>
      <c r="AK903" s="127"/>
      <c r="AL903" s="122"/>
      <c r="AM903" s="122"/>
      <c r="AN903" s="193"/>
    </row>
    <row r="904" spans="18:40" ht="15" customHeight="1">
      <c r="R904" s="149"/>
      <c r="S904" s="184"/>
      <c r="AJ904" s="126"/>
      <c r="AK904" s="127"/>
      <c r="AL904" s="122"/>
      <c r="AM904" s="122"/>
      <c r="AN904" s="193"/>
    </row>
    <row r="905" spans="18:40" ht="15" customHeight="1">
      <c r="R905" s="149"/>
      <c r="S905" s="184"/>
      <c r="AJ905" s="126"/>
      <c r="AK905" s="127"/>
      <c r="AL905" s="122"/>
      <c r="AM905" s="122"/>
      <c r="AN905" s="193"/>
    </row>
    <row r="906" spans="18:40" ht="15" customHeight="1">
      <c r="R906" s="149"/>
      <c r="S906" s="184"/>
      <c r="AJ906" s="126"/>
      <c r="AK906" s="127"/>
      <c r="AL906" s="122"/>
      <c r="AM906" s="122"/>
      <c r="AN906" s="193"/>
    </row>
    <row r="907" spans="18:40" ht="15" customHeight="1">
      <c r="R907" s="149"/>
      <c r="S907" s="184"/>
      <c r="AJ907" s="126"/>
      <c r="AK907" s="127"/>
      <c r="AL907" s="122"/>
      <c r="AM907" s="122"/>
      <c r="AN907" s="193"/>
    </row>
    <row r="908" spans="18:40" ht="15" customHeight="1">
      <c r="R908" s="149"/>
      <c r="S908" s="184"/>
      <c r="AJ908" s="126"/>
      <c r="AK908" s="127"/>
      <c r="AL908" s="122"/>
      <c r="AM908" s="122"/>
      <c r="AN908" s="193"/>
    </row>
    <row r="909" spans="18:40" ht="15" customHeight="1">
      <c r="R909" s="149"/>
      <c r="S909" s="184"/>
      <c r="AJ909" s="126"/>
      <c r="AK909" s="127"/>
      <c r="AL909" s="122"/>
      <c r="AM909" s="122"/>
      <c r="AN909" s="193"/>
    </row>
    <row r="910" spans="18:40" ht="15" customHeight="1">
      <c r="R910" s="149"/>
      <c r="S910" s="184"/>
      <c r="AJ910" s="126"/>
      <c r="AK910" s="127"/>
      <c r="AL910" s="122"/>
      <c r="AM910" s="122"/>
      <c r="AN910" s="193"/>
    </row>
    <row r="911" spans="18:40" ht="15" customHeight="1">
      <c r="R911" s="149"/>
      <c r="S911" s="184"/>
      <c r="AJ911" s="126"/>
      <c r="AK911" s="127"/>
      <c r="AL911" s="122"/>
      <c r="AM911" s="122"/>
      <c r="AN911" s="193"/>
    </row>
    <row r="912" spans="18:40" ht="15" customHeight="1">
      <c r="R912" s="149"/>
      <c r="S912" s="184"/>
      <c r="AJ912" s="126"/>
      <c r="AK912" s="127"/>
      <c r="AL912" s="122"/>
      <c r="AM912" s="122"/>
      <c r="AN912" s="193"/>
    </row>
    <row r="913" spans="18:40" ht="15" customHeight="1">
      <c r="R913" s="149"/>
      <c r="S913" s="184"/>
      <c r="AJ913" s="126"/>
      <c r="AK913" s="127"/>
      <c r="AL913" s="122"/>
      <c r="AM913" s="122"/>
      <c r="AN913" s="193"/>
    </row>
    <row r="914" spans="18:40" ht="15" customHeight="1">
      <c r="R914" s="149"/>
      <c r="S914" s="184"/>
      <c r="AJ914" s="126"/>
      <c r="AK914" s="127"/>
      <c r="AL914" s="122"/>
      <c r="AM914" s="122"/>
      <c r="AN914" s="193"/>
    </row>
    <row r="915" spans="18:40" ht="15" customHeight="1">
      <c r="R915" s="149"/>
      <c r="S915" s="184"/>
      <c r="AJ915" s="126"/>
      <c r="AK915" s="127"/>
      <c r="AL915" s="122"/>
      <c r="AM915" s="122"/>
      <c r="AN915" s="193"/>
    </row>
    <row r="916" spans="18:40" ht="15" customHeight="1">
      <c r="R916" s="149"/>
      <c r="S916" s="184"/>
      <c r="AJ916" s="126"/>
      <c r="AK916" s="127"/>
      <c r="AL916" s="122"/>
      <c r="AM916" s="122"/>
      <c r="AN916" s="193"/>
    </row>
    <row r="917" spans="18:40" ht="15" customHeight="1">
      <c r="R917" s="149"/>
      <c r="S917" s="184"/>
      <c r="AJ917" s="126"/>
      <c r="AK917" s="127"/>
      <c r="AL917" s="122"/>
      <c r="AM917" s="122"/>
      <c r="AN917" s="193"/>
    </row>
    <row r="918" spans="18:40" ht="15" customHeight="1">
      <c r="R918" s="149"/>
      <c r="S918" s="184"/>
      <c r="AJ918" s="126"/>
      <c r="AK918" s="127"/>
      <c r="AL918" s="122"/>
      <c r="AM918" s="122"/>
      <c r="AN918" s="193"/>
    </row>
    <row r="919" spans="18:40" ht="15" customHeight="1">
      <c r="R919" s="149"/>
      <c r="S919" s="184"/>
      <c r="AJ919" s="126"/>
      <c r="AK919" s="127"/>
      <c r="AL919" s="122"/>
      <c r="AM919" s="122"/>
      <c r="AN919" s="193"/>
    </row>
    <row r="920" spans="18:40" ht="15" customHeight="1">
      <c r="R920" s="149"/>
      <c r="S920" s="184"/>
      <c r="AJ920" s="126"/>
      <c r="AK920" s="127"/>
      <c r="AL920" s="122"/>
      <c r="AM920" s="122"/>
      <c r="AN920" s="193"/>
    </row>
    <row r="921" spans="18:40" ht="15" customHeight="1">
      <c r="R921" s="149"/>
      <c r="S921" s="184"/>
      <c r="AJ921" s="126"/>
      <c r="AK921" s="127"/>
      <c r="AL921" s="122"/>
      <c r="AM921" s="122"/>
      <c r="AN921" s="193"/>
    </row>
    <row r="922" spans="18:40" ht="15" customHeight="1">
      <c r="R922" s="149"/>
      <c r="S922" s="184"/>
      <c r="AJ922" s="126"/>
      <c r="AK922" s="127"/>
      <c r="AL922" s="122"/>
      <c r="AM922" s="122"/>
      <c r="AN922" s="193"/>
    </row>
    <row r="923" spans="18:40" ht="15" customHeight="1">
      <c r="R923" s="149"/>
      <c r="S923" s="184"/>
      <c r="AJ923" s="126"/>
      <c r="AK923" s="127"/>
      <c r="AL923" s="122"/>
      <c r="AM923" s="122"/>
      <c r="AN923" s="193"/>
    </row>
    <row r="924" spans="18:40" ht="15" customHeight="1">
      <c r="R924" s="149"/>
      <c r="S924" s="184"/>
      <c r="AJ924" s="126"/>
      <c r="AK924" s="127"/>
      <c r="AL924" s="122"/>
      <c r="AM924" s="122"/>
      <c r="AN924" s="193"/>
    </row>
    <row r="925" spans="18:40" ht="15" customHeight="1">
      <c r="R925" s="149"/>
      <c r="S925" s="184"/>
      <c r="AJ925" s="126"/>
      <c r="AK925" s="127"/>
      <c r="AL925" s="122"/>
      <c r="AM925" s="122"/>
      <c r="AN925" s="193"/>
    </row>
    <row r="926" spans="18:40" ht="15" customHeight="1">
      <c r="R926" s="149"/>
      <c r="S926" s="184"/>
      <c r="AJ926" s="126"/>
      <c r="AK926" s="127"/>
      <c r="AL926" s="122"/>
      <c r="AM926" s="122"/>
      <c r="AN926" s="193"/>
    </row>
    <row r="927" spans="18:40" ht="15" customHeight="1">
      <c r="R927" s="149"/>
      <c r="S927" s="184"/>
      <c r="AJ927" s="126"/>
      <c r="AK927" s="127"/>
      <c r="AL927" s="122"/>
      <c r="AM927" s="122"/>
      <c r="AN927" s="193"/>
    </row>
    <row r="928" spans="18:40" ht="15" customHeight="1">
      <c r="R928" s="149"/>
      <c r="S928" s="184"/>
      <c r="AJ928" s="126"/>
      <c r="AK928" s="127"/>
      <c r="AL928" s="122"/>
      <c r="AM928" s="122"/>
      <c r="AN928" s="193"/>
    </row>
    <row r="929" spans="18:40" ht="15" customHeight="1">
      <c r="R929" s="149"/>
      <c r="S929" s="184"/>
      <c r="AJ929" s="126"/>
      <c r="AK929" s="127"/>
      <c r="AL929" s="122"/>
      <c r="AM929" s="122"/>
      <c r="AN929" s="193"/>
    </row>
    <row r="930" spans="18:40" ht="15" customHeight="1">
      <c r="R930" s="149"/>
      <c r="S930" s="184"/>
      <c r="AJ930" s="126"/>
      <c r="AK930" s="127"/>
      <c r="AL930" s="122"/>
      <c r="AM930" s="122"/>
      <c r="AN930" s="193"/>
    </row>
    <row r="931" spans="18:40" ht="15" customHeight="1">
      <c r="R931" s="149"/>
      <c r="S931" s="184"/>
      <c r="AJ931" s="126"/>
      <c r="AK931" s="127"/>
      <c r="AL931" s="122"/>
      <c r="AM931" s="122"/>
      <c r="AN931" s="193"/>
    </row>
    <row r="932" spans="18:40" ht="15" customHeight="1">
      <c r="R932" s="149"/>
      <c r="S932" s="184"/>
      <c r="AJ932" s="126"/>
      <c r="AK932" s="127"/>
      <c r="AL932" s="122"/>
      <c r="AM932" s="122"/>
      <c r="AN932" s="193"/>
    </row>
    <row r="933" spans="18:40" ht="15" customHeight="1">
      <c r="R933" s="149"/>
      <c r="S933" s="184"/>
      <c r="AJ933" s="126"/>
      <c r="AK933" s="127"/>
      <c r="AL933" s="122"/>
      <c r="AM933" s="122"/>
      <c r="AN933" s="193"/>
    </row>
    <row r="934" spans="18:40" ht="15" customHeight="1">
      <c r="R934" s="149"/>
      <c r="S934" s="184"/>
      <c r="AJ934" s="126"/>
      <c r="AK934" s="127"/>
      <c r="AL934" s="122"/>
      <c r="AM934" s="122"/>
      <c r="AN934" s="193"/>
    </row>
    <row r="935" spans="18:40" ht="15" customHeight="1">
      <c r="R935" s="149"/>
      <c r="S935" s="184"/>
      <c r="AJ935" s="126"/>
      <c r="AK935" s="127"/>
      <c r="AL935" s="122"/>
      <c r="AM935" s="122"/>
      <c r="AN935" s="193"/>
    </row>
    <row r="936" spans="18:40" ht="15" customHeight="1">
      <c r="R936" s="149"/>
      <c r="S936" s="184"/>
      <c r="AJ936" s="126"/>
      <c r="AK936" s="127"/>
      <c r="AL936" s="122"/>
      <c r="AM936" s="122"/>
      <c r="AN936" s="193"/>
    </row>
    <row r="937" spans="18:40" ht="15" customHeight="1">
      <c r="R937" s="149"/>
      <c r="S937" s="184"/>
      <c r="AJ937" s="126"/>
      <c r="AK937" s="127"/>
      <c r="AL937" s="122"/>
      <c r="AM937" s="122"/>
      <c r="AN937" s="193"/>
    </row>
    <row r="938" spans="18:40" ht="15" customHeight="1">
      <c r="R938" s="149"/>
      <c r="S938" s="184"/>
      <c r="AJ938" s="126"/>
      <c r="AK938" s="127"/>
      <c r="AL938" s="122"/>
      <c r="AM938" s="122"/>
      <c r="AN938" s="193"/>
    </row>
    <row r="939" spans="18:40" ht="15" customHeight="1">
      <c r="R939" s="149"/>
      <c r="S939" s="184"/>
      <c r="AJ939" s="126"/>
      <c r="AK939" s="127"/>
      <c r="AL939" s="122"/>
      <c r="AM939" s="122"/>
      <c r="AN939" s="193"/>
    </row>
    <row r="940" spans="18:40" ht="15" customHeight="1">
      <c r="R940" s="149"/>
      <c r="S940" s="184"/>
      <c r="AJ940" s="126"/>
      <c r="AK940" s="127"/>
      <c r="AL940" s="122"/>
      <c r="AM940" s="122"/>
      <c r="AN940" s="193"/>
    </row>
    <row r="941" spans="18:40" ht="15" customHeight="1">
      <c r="R941" s="149"/>
      <c r="S941" s="184"/>
      <c r="AJ941" s="126"/>
      <c r="AK941" s="127"/>
      <c r="AL941" s="122"/>
      <c r="AM941" s="122"/>
      <c r="AN941" s="193"/>
    </row>
    <row r="942" spans="18:40" ht="15" customHeight="1">
      <c r="R942" s="149"/>
      <c r="S942" s="184"/>
      <c r="AJ942" s="126"/>
      <c r="AK942" s="127"/>
      <c r="AL942" s="122"/>
      <c r="AM942" s="122"/>
      <c r="AN942" s="193"/>
    </row>
    <row r="943" spans="18:40" ht="15" customHeight="1">
      <c r="R943" s="149"/>
      <c r="S943" s="184"/>
      <c r="AJ943" s="126"/>
      <c r="AK943" s="127"/>
      <c r="AL943" s="122"/>
      <c r="AM943" s="122"/>
      <c r="AN943" s="193"/>
    </row>
    <row r="944" spans="18:40" ht="15" customHeight="1">
      <c r="R944" s="149"/>
      <c r="S944" s="184"/>
      <c r="AJ944" s="126"/>
      <c r="AK944" s="127"/>
      <c r="AL944" s="122"/>
      <c r="AM944" s="122"/>
      <c r="AN944" s="193"/>
    </row>
    <row r="945" spans="18:40" ht="15" customHeight="1">
      <c r="R945" s="149"/>
      <c r="S945" s="184"/>
      <c r="AJ945" s="126"/>
      <c r="AK945" s="127"/>
      <c r="AL945" s="122"/>
      <c r="AM945" s="122"/>
      <c r="AN945" s="193"/>
    </row>
    <row r="946" spans="18:40" ht="15" customHeight="1">
      <c r="R946" s="149"/>
      <c r="S946" s="184"/>
      <c r="AJ946" s="126"/>
      <c r="AK946" s="127"/>
      <c r="AL946" s="122"/>
      <c r="AM946" s="122"/>
      <c r="AN946" s="193"/>
    </row>
    <row r="947" spans="18:40" ht="15" customHeight="1">
      <c r="R947" s="149"/>
      <c r="S947" s="184"/>
      <c r="AJ947" s="126"/>
      <c r="AK947" s="127"/>
      <c r="AL947" s="122"/>
      <c r="AM947" s="122"/>
      <c r="AN947" s="193"/>
    </row>
    <row r="948" spans="18:40" ht="15" customHeight="1">
      <c r="R948" s="149"/>
      <c r="S948" s="184"/>
      <c r="AJ948" s="126"/>
      <c r="AK948" s="127"/>
      <c r="AL948" s="122"/>
      <c r="AM948" s="122"/>
      <c r="AN948" s="193"/>
    </row>
    <row r="949" spans="18:40" ht="15" customHeight="1">
      <c r="R949" s="149"/>
      <c r="S949" s="184"/>
      <c r="AJ949" s="126"/>
      <c r="AK949" s="127"/>
      <c r="AL949" s="122"/>
      <c r="AM949" s="122"/>
      <c r="AN949" s="193"/>
    </row>
    <row r="950" spans="18:40" ht="15" customHeight="1">
      <c r="R950" s="149"/>
      <c r="S950" s="184"/>
      <c r="AJ950" s="126"/>
      <c r="AK950" s="127"/>
      <c r="AL950" s="122"/>
      <c r="AM950" s="122"/>
      <c r="AN950" s="193"/>
    </row>
    <row r="951" spans="18:40" ht="15" customHeight="1">
      <c r="R951" s="149"/>
      <c r="S951" s="184"/>
      <c r="AJ951" s="126"/>
      <c r="AK951" s="127"/>
      <c r="AL951" s="122"/>
      <c r="AM951" s="122"/>
      <c r="AN951" s="193"/>
    </row>
    <row r="952" spans="18:40" ht="15" customHeight="1">
      <c r="R952" s="149"/>
      <c r="S952" s="184"/>
      <c r="AJ952" s="126"/>
      <c r="AK952" s="127"/>
      <c r="AL952" s="122"/>
      <c r="AM952" s="122"/>
      <c r="AN952" s="193"/>
    </row>
    <row r="953" spans="18:40" ht="15" customHeight="1">
      <c r="R953" s="149"/>
      <c r="S953" s="184"/>
      <c r="AJ953" s="126"/>
      <c r="AK953" s="127"/>
      <c r="AL953" s="122"/>
      <c r="AM953" s="122"/>
      <c r="AN953" s="193"/>
    </row>
    <row r="954" spans="18:40" ht="15" customHeight="1">
      <c r="R954" s="149"/>
      <c r="S954" s="184"/>
      <c r="AJ954" s="126"/>
      <c r="AK954" s="127"/>
      <c r="AL954" s="122"/>
      <c r="AM954" s="122"/>
      <c r="AN954" s="193"/>
    </row>
    <row r="955" spans="18:40" ht="15" customHeight="1">
      <c r="R955" s="149"/>
      <c r="S955" s="184"/>
      <c r="AJ955" s="126"/>
      <c r="AK955" s="127"/>
      <c r="AL955" s="122"/>
      <c r="AM955" s="122"/>
      <c r="AN955" s="193"/>
    </row>
    <row r="956" spans="18:40" ht="15" customHeight="1">
      <c r="R956" s="149"/>
      <c r="S956" s="184"/>
      <c r="AJ956" s="126"/>
      <c r="AK956" s="127"/>
      <c r="AL956" s="122"/>
      <c r="AM956" s="122"/>
      <c r="AN956" s="193"/>
    </row>
    <row r="957" spans="18:40" ht="15" customHeight="1">
      <c r="R957" s="149"/>
      <c r="S957" s="184"/>
      <c r="AJ957" s="126"/>
      <c r="AK957" s="127"/>
      <c r="AL957" s="122"/>
      <c r="AM957" s="122"/>
      <c r="AN957" s="193"/>
    </row>
    <row r="958" spans="18:40" ht="15" customHeight="1">
      <c r="R958" s="149"/>
      <c r="S958" s="184"/>
      <c r="AJ958" s="126"/>
      <c r="AK958" s="127"/>
      <c r="AL958" s="122"/>
      <c r="AM958" s="122"/>
      <c r="AN958" s="193"/>
    </row>
    <row r="959" spans="18:40" ht="15" customHeight="1">
      <c r="R959" s="149"/>
      <c r="S959" s="184"/>
      <c r="AJ959" s="126"/>
      <c r="AK959" s="127"/>
      <c r="AL959" s="122"/>
      <c r="AM959" s="122"/>
      <c r="AN959" s="193"/>
    </row>
    <row r="960" spans="18:40" ht="15" customHeight="1">
      <c r="R960" s="149"/>
      <c r="S960" s="184"/>
      <c r="AJ960" s="126"/>
      <c r="AK960" s="127"/>
      <c r="AL960" s="122"/>
      <c r="AM960" s="122"/>
      <c r="AN960" s="193"/>
    </row>
    <row r="961" spans="18:40" ht="15" customHeight="1">
      <c r="R961" s="149"/>
      <c r="S961" s="184"/>
      <c r="AJ961" s="126"/>
      <c r="AK961" s="127"/>
      <c r="AL961" s="122"/>
      <c r="AM961" s="122"/>
      <c r="AN961" s="193"/>
    </row>
    <row r="962" spans="18:40" ht="15" customHeight="1">
      <c r="R962" s="149"/>
      <c r="S962" s="184"/>
      <c r="AJ962" s="126"/>
      <c r="AK962" s="127"/>
      <c r="AL962" s="122"/>
      <c r="AM962" s="122"/>
      <c r="AN962" s="193"/>
    </row>
    <row r="963" spans="18:40" ht="15" customHeight="1">
      <c r="R963" s="149"/>
      <c r="S963" s="184"/>
      <c r="AJ963" s="126"/>
      <c r="AK963" s="127"/>
      <c r="AL963" s="122"/>
      <c r="AM963" s="122"/>
      <c r="AN963" s="193"/>
    </row>
    <row r="964" spans="18:40" ht="15" customHeight="1">
      <c r="R964" s="149"/>
      <c r="S964" s="184"/>
      <c r="AJ964" s="126"/>
      <c r="AK964" s="127"/>
      <c r="AL964" s="122"/>
      <c r="AM964" s="122"/>
      <c r="AN964" s="193"/>
    </row>
    <row r="965" spans="18:40" ht="15" customHeight="1">
      <c r="R965" s="149"/>
      <c r="S965" s="184"/>
      <c r="AJ965" s="126"/>
      <c r="AK965" s="127"/>
      <c r="AL965" s="122"/>
      <c r="AM965" s="122"/>
      <c r="AN965" s="193"/>
    </row>
    <row r="966" spans="18:40" ht="15" customHeight="1">
      <c r="R966" s="149"/>
      <c r="S966" s="184"/>
      <c r="AJ966" s="126"/>
      <c r="AK966" s="127"/>
      <c r="AL966" s="122"/>
      <c r="AM966" s="122"/>
      <c r="AN966" s="193"/>
    </row>
    <row r="967" spans="18:40" ht="15" customHeight="1">
      <c r="R967" s="149"/>
      <c r="S967" s="184"/>
      <c r="AJ967" s="126"/>
      <c r="AK967" s="127"/>
      <c r="AL967" s="122"/>
      <c r="AM967" s="122"/>
      <c r="AN967" s="193"/>
    </row>
    <row r="968" spans="18:40" ht="15" customHeight="1">
      <c r="R968" s="149"/>
      <c r="S968" s="184"/>
      <c r="AJ968" s="126"/>
      <c r="AK968" s="127"/>
      <c r="AL968" s="122"/>
      <c r="AM968" s="122"/>
      <c r="AN968" s="193"/>
    </row>
    <row r="969" spans="18:40" ht="15" customHeight="1">
      <c r="R969" s="149"/>
      <c r="S969" s="184"/>
      <c r="AJ969" s="126"/>
      <c r="AK969" s="127"/>
      <c r="AL969" s="122"/>
      <c r="AM969" s="122"/>
      <c r="AN969" s="193"/>
    </row>
    <row r="970" spans="18:40" ht="15" customHeight="1">
      <c r="R970" s="149"/>
      <c r="S970" s="184"/>
      <c r="AJ970" s="126"/>
      <c r="AK970" s="127"/>
      <c r="AL970" s="122"/>
      <c r="AM970" s="122"/>
      <c r="AN970" s="193"/>
    </row>
    <row r="971" spans="18:40" ht="15" customHeight="1">
      <c r="R971" s="149"/>
      <c r="S971" s="184"/>
      <c r="AJ971" s="126"/>
      <c r="AK971" s="127"/>
      <c r="AL971" s="122"/>
      <c r="AM971" s="122"/>
      <c r="AN971" s="193"/>
    </row>
    <row r="972" spans="18:40" ht="15" customHeight="1">
      <c r="R972" s="149"/>
      <c r="S972" s="184"/>
      <c r="AJ972" s="126"/>
      <c r="AK972" s="127"/>
      <c r="AL972" s="122"/>
      <c r="AM972" s="122"/>
      <c r="AN972" s="193"/>
    </row>
    <row r="973" spans="18:40" ht="15" customHeight="1">
      <c r="R973" s="149"/>
      <c r="S973" s="184"/>
      <c r="AJ973" s="126"/>
      <c r="AK973" s="127"/>
      <c r="AL973" s="122"/>
      <c r="AM973" s="122"/>
      <c r="AN973" s="193"/>
    </row>
    <row r="974" spans="18:40" ht="15" customHeight="1">
      <c r="R974" s="149"/>
      <c r="S974" s="184"/>
      <c r="AJ974" s="126"/>
      <c r="AK974" s="127"/>
      <c r="AL974" s="122"/>
      <c r="AM974" s="122"/>
      <c r="AN974" s="193"/>
    </row>
    <row r="975" spans="18:40" ht="15" customHeight="1">
      <c r="R975" s="149"/>
      <c r="S975" s="184"/>
      <c r="AJ975" s="126"/>
      <c r="AK975" s="127"/>
      <c r="AL975" s="122"/>
      <c r="AM975" s="122"/>
      <c r="AN975" s="193"/>
    </row>
    <row r="976" spans="18:40" ht="15" customHeight="1">
      <c r="R976" s="149"/>
      <c r="S976" s="184"/>
      <c r="AJ976" s="126"/>
      <c r="AK976" s="127"/>
      <c r="AL976" s="122"/>
      <c r="AM976" s="122"/>
      <c r="AN976" s="193"/>
    </row>
    <row r="977" spans="18:40" ht="15" customHeight="1">
      <c r="R977" s="149"/>
      <c r="S977" s="184"/>
      <c r="AJ977" s="126"/>
      <c r="AK977" s="127"/>
      <c r="AL977" s="122"/>
      <c r="AM977" s="122"/>
      <c r="AN977" s="193"/>
    </row>
    <row r="978" spans="18:40" ht="15" customHeight="1">
      <c r="R978" s="149"/>
      <c r="S978" s="184"/>
      <c r="AJ978" s="126"/>
      <c r="AK978" s="127"/>
      <c r="AL978" s="122"/>
      <c r="AM978" s="122"/>
      <c r="AN978" s="193"/>
    </row>
    <row r="979" spans="18:40" ht="15" customHeight="1">
      <c r="R979" s="149"/>
      <c r="S979" s="184"/>
      <c r="AJ979" s="126"/>
      <c r="AK979" s="127"/>
      <c r="AL979" s="122"/>
      <c r="AM979" s="122"/>
      <c r="AN979" s="193"/>
    </row>
    <row r="980" spans="18:40" ht="15" customHeight="1">
      <c r="R980" s="149"/>
      <c r="S980" s="184"/>
      <c r="AJ980" s="126"/>
      <c r="AK980" s="127"/>
      <c r="AL980" s="122"/>
      <c r="AM980" s="122"/>
      <c r="AN980" s="193"/>
    </row>
    <row r="981" spans="18:40" ht="15" customHeight="1">
      <c r="R981" s="149"/>
      <c r="S981" s="184"/>
      <c r="AJ981" s="126"/>
      <c r="AK981" s="127"/>
      <c r="AL981" s="122"/>
      <c r="AM981" s="122"/>
      <c r="AN981" s="193"/>
    </row>
    <row r="982" spans="18:40" ht="15" customHeight="1">
      <c r="R982" s="149"/>
      <c r="S982" s="184"/>
      <c r="AJ982" s="126"/>
      <c r="AK982" s="127"/>
      <c r="AL982" s="122"/>
      <c r="AM982" s="122"/>
      <c r="AN982" s="193"/>
    </row>
    <row r="983" spans="18:40" ht="15" customHeight="1">
      <c r="R983" s="149"/>
      <c r="S983" s="184"/>
      <c r="AJ983" s="126"/>
      <c r="AK983" s="127"/>
      <c r="AL983" s="122"/>
      <c r="AM983" s="122"/>
      <c r="AN983" s="193"/>
    </row>
    <row r="984" spans="18:40" ht="15" customHeight="1">
      <c r="R984" s="149"/>
      <c r="S984" s="184"/>
      <c r="AJ984" s="126"/>
      <c r="AK984" s="127"/>
      <c r="AL984" s="122"/>
      <c r="AM984" s="122"/>
      <c r="AN984" s="193"/>
    </row>
    <row r="985" spans="18:40" ht="15" customHeight="1">
      <c r="R985" s="149"/>
      <c r="S985" s="184"/>
      <c r="AJ985" s="126"/>
      <c r="AK985" s="127"/>
      <c r="AL985" s="122"/>
      <c r="AM985" s="122"/>
      <c r="AN985" s="193"/>
    </row>
    <row r="986" spans="18:40" ht="15" customHeight="1">
      <c r="R986" s="149"/>
      <c r="S986" s="184"/>
      <c r="AJ986" s="126"/>
      <c r="AK986" s="127"/>
      <c r="AL986" s="122"/>
      <c r="AM986" s="122"/>
      <c r="AN986" s="193"/>
    </row>
    <row r="987" spans="18:40" ht="15" customHeight="1">
      <c r="R987" s="149"/>
      <c r="S987" s="184"/>
      <c r="AJ987" s="126"/>
      <c r="AK987" s="127"/>
      <c r="AL987" s="122"/>
      <c r="AM987" s="122"/>
      <c r="AN987" s="193"/>
    </row>
    <row r="988" spans="18:40" ht="15" customHeight="1">
      <c r="R988" s="149"/>
      <c r="S988" s="184"/>
      <c r="AJ988" s="126"/>
      <c r="AK988" s="127"/>
      <c r="AL988" s="122"/>
      <c r="AM988" s="122"/>
      <c r="AN988" s="193"/>
    </row>
    <row r="989" spans="18:40" ht="15" customHeight="1">
      <c r="R989" s="149"/>
      <c r="S989" s="184"/>
      <c r="AJ989" s="126"/>
      <c r="AK989" s="127"/>
      <c r="AL989" s="122"/>
      <c r="AM989" s="122"/>
      <c r="AN989" s="193"/>
    </row>
    <row r="990" spans="18:40" ht="15" customHeight="1">
      <c r="R990" s="149"/>
      <c r="S990" s="184"/>
      <c r="AJ990" s="126"/>
      <c r="AK990" s="127"/>
      <c r="AL990" s="122"/>
      <c r="AM990" s="122"/>
      <c r="AN990" s="193"/>
    </row>
    <row r="991" spans="18:40" ht="15" customHeight="1">
      <c r="R991" s="149"/>
      <c r="S991" s="184"/>
      <c r="AJ991" s="126"/>
      <c r="AK991" s="127"/>
      <c r="AL991" s="122"/>
      <c r="AM991" s="122"/>
      <c r="AN991" s="193"/>
    </row>
    <row r="992" spans="18:40" ht="15" customHeight="1">
      <c r="R992" s="149"/>
      <c r="S992" s="184"/>
      <c r="AJ992" s="126"/>
      <c r="AK992" s="127"/>
      <c r="AL992" s="122"/>
      <c r="AM992" s="122"/>
      <c r="AN992" s="193"/>
    </row>
    <row r="993" spans="18:40" ht="15" customHeight="1">
      <c r="R993" s="149"/>
      <c r="S993" s="184"/>
      <c r="AJ993" s="126"/>
      <c r="AK993" s="127"/>
      <c r="AL993" s="122"/>
      <c r="AM993" s="122"/>
      <c r="AN993" s="193"/>
    </row>
    <row r="994" spans="18:40" ht="15" customHeight="1">
      <c r="R994" s="149"/>
      <c r="S994" s="184"/>
      <c r="AJ994" s="126"/>
      <c r="AK994" s="127"/>
      <c r="AL994" s="122"/>
      <c r="AM994" s="122"/>
      <c r="AN994" s="193"/>
    </row>
    <row r="995" spans="18:40" ht="15" customHeight="1">
      <c r="R995" s="149"/>
      <c r="S995" s="184"/>
      <c r="AJ995" s="126"/>
      <c r="AK995" s="127"/>
      <c r="AL995" s="122"/>
      <c r="AM995" s="122"/>
      <c r="AN995" s="193"/>
    </row>
    <row r="996" spans="18:40" ht="15" customHeight="1">
      <c r="R996" s="149"/>
      <c r="S996" s="184"/>
      <c r="AJ996" s="126"/>
      <c r="AK996" s="127"/>
      <c r="AL996" s="122"/>
      <c r="AM996" s="122"/>
      <c r="AN996" s="193"/>
    </row>
    <row r="997" spans="18:40" ht="15" customHeight="1">
      <c r="R997" s="149"/>
      <c r="S997" s="184"/>
      <c r="AJ997" s="126"/>
      <c r="AK997" s="127"/>
      <c r="AL997" s="122"/>
      <c r="AM997" s="122"/>
      <c r="AN997" s="193"/>
    </row>
    <row r="998" spans="18:40" ht="15" customHeight="1">
      <c r="R998" s="149"/>
      <c r="S998" s="184"/>
      <c r="AJ998" s="126"/>
      <c r="AK998" s="127"/>
      <c r="AL998" s="122"/>
      <c r="AM998" s="122"/>
      <c r="AN998" s="193"/>
    </row>
    <row r="999" spans="18:40" ht="15" customHeight="1">
      <c r="R999" s="149"/>
      <c r="S999" s="184"/>
      <c r="AJ999" s="126"/>
      <c r="AK999" s="127"/>
      <c r="AL999" s="122"/>
      <c r="AM999" s="122"/>
      <c r="AN999" s="193"/>
    </row>
    <row r="1000" spans="18:40" ht="15" customHeight="1">
      <c r="R1000" s="149"/>
      <c r="S1000" s="184"/>
      <c r="AJ1000" s="126"/>
      <c r="AK1000" s="127"/>
      <c r="AL1000" s="122"/>
      <c r="AM1000" s="122"/>
      <c r="AN1000" s="193"/>
    </row>
    <row r="1001" spans="18:40" ht="15" customHeight="1">
      <c r="R1001" s="149"/>
      <c r="S1001" s="184"/>
      <c r="AJ1001" s="126"/>
      <c r="AK1001" s="127"/>
      <c r="AL1001" s="122"/>
      <c r="AM1001" s="122"/>
      <c r="AN1001" s="193"/>
    </row>
    <row r="1002" spans="18:40" ht="15" customHeight="1">
      <c r="R1002" s="149"/>
      <c r="S1002" s="184"/>
      <c r="AJ1002" s="126"/>
      <c r="AK1002" s="127"/>
      <c r="AL1002" s="122"/>
      <c r="AM1002" s="122"/>
      <c r="AN1002" s="193"/>
    </row>
    <row r="1003" spans="18:40" ht="15" customHeight="1">
      <c r="R1003" s="149"/>
      <c r="S1003" s="184"/>
      <c r="AJ1003" s="126"/>
      <c r="AK1003" s="127"/>
      <c r="AL1003" s="122"/>
      <c r="AM1003" s="122"/>
      <c r="AN1003" s="193"/>
    </row>
    <row r="1004" spans="18:40" ht="15" customHeight="1">
      <c r="R1004" s="149"/>
      <c r="S1004" s="184"/>
      <c r="AJ1004" s="126"/>
      <c r="AK1004" s="127"/>
      <c r="AL1004" s="122"/>
      <c r="AM1004" s="122"/>
      <c r="AN1004" s="193"/>
    </row>
    <row r="1005" spans="18:40" ht="15" customHeight="1">
      <c r="R1005" s="149"/>
      <c r="S1005" s="184"/>
      <c r="AJ1005" s="126"/>
      <c r="AK1005" s="127"/>
      <c r="AL1005" s="122"/>
      <c r="AM1005" s="122"/>
      <c r="AN1005" s="193"/>
    </row>
    <row r="1006" spans="18:40" ht="15" customHeight="1">
      <c r="R1006" s="149"/>
      <c r="S1006" s="184"/>
      <c r="AJ1006" s="126"/>
      <c r="AK1006" s="127"/>
      <c r="AL1006" s="122"/>
      <c r="AM1006" s="122"/>
      <c r="AN1006" s="193"/>
    </row>
    <row r="1007" spans="18:40" ht="15" customHeight="1">
      <c r="R1007" s="149"/>
      <c r="S1007" s="184"/>
      <c r="AJ1007" s="126"/>
      <c r="AK1007" s="127"/>
      <c r="AL1007" s="122"/>
      <c r="AM1007" s="122"/>
      <c r="AN1007" s="193"/>
    </row>
    <row r="1008" spans="18:40" ht="15" customHeight="1">
      <c r="R1008" s="149"/>
      <c r="S1008" s="184"/>
      <c r="AJ1008" s="126"/>
      <c r="AK1008" s="127"/>
      <c r="AL1008" s="122"/>
      <c r="AM1008" s="122"/>
      <c r="AN1008" s="193"/>
    </row>
    <row r="1009" spans="18:40" ht="15" customHeight="1">
      <c r="R1009" s="149"/>
      <c r="S1009" s="184"/>
      <c r="AJ1009" s="126"/>
      <c r="AK1009" s="127"/>
      <c r="AL1009" s="122"/>
      <c r="AM1009" s="122"/>
      <c r="AN1009" s="193"/>
    </row>
    <row r="1010" spans="18:40" ht="15" customHeight="1">
      <c r="R1010" s="149"/>
      <c r="S1010" s="184"/>
      <c r="AJ1010" s="126"/>
      <c r="AK1010" s="127"/>
      <c r="AL1010" s="122"/>
      <c r="AM1010" s="122"/>
      <c r="AN1010" s="193"/>
    </row>
    <row r="1011" spans="18:40" ht="15" customHeight="1">
      <c r="R1011" s="149"/>
      <c r="S1011" s="184"/>
      <c r="AJ1011" s="126"/>
      <c r="AK1011" s="127"/>
      <c r="AL1011" s="122"/>
      <c r="AM1011" s="122"/>
      <c r="AN1011" s="193"/>
    </row>
    <row r="1012" spans="18:40" ht="15" customHeight="1">
      <c r="R1012" s="149"/>
      <c r="S1012" s="184"/>
      <c r="AJ1012" s="126"/>
      <c r="AK1012" s="127"/>
      <c r="AL1012" s="122"/>
      <c r="AM1012" s="122"/>
      <c r="AN1012" s="193"/>
    </row>
    <row r="1013" spans="18:40" ht="15" customHeight="1">
      <c r="R1013" s="149"/>
      <c r="S1013" s="184"/>
      <c r="AJ1013" s="126"/>
      <c r="AK1013" s="127"/>
      <c r="AL1013" s="122"/>
      <c r="AM1013" s="122"/>
      <c r="AN1013" s="193"/>
    </row>
    <row r="1014" spans="18:40" ht="15" customHeight="1">
      <c r="R1014" s="149"/>
      <c r="S1014" s="184"/>
      <c r="AJ1014" s="126"/>
      <c r="AK1014" s="127"/>
      <c r="AL1014" s="122"/>
      <c r="AM1014" s="122"/>
      <c r="AN1014" s="193"/>
    </row>
    <row r="1015" spans="18:40" ht="15" customHeight="1">
      <c r="R1015" s="149"/>
      <c r="S1015" s="184"/>
      <c r="AJ1015" s="126"/>
      <c r="AK1015" s="127"/>
      <c r="AL1015" s="122"/>
      <c r="AM1015" s="122"/>
      <c r="AN1015" s="193"/>
    </row>
    <row r="1016" spans="18:40" ht="15" customHeight="1">
      <c r="R1016" s="149"/>
      <c r="S1016" s="184"/>
      <c r="AJ1016" s="126"/>
      <c r="AK1016" s="127"/>
      <c r="AL1016" s="122"/>
      <c r="AM1016" s="122"/>
      <c r="AN1016" s="193"/>
    </row>
    <row r="1017" spans="18:40" ht="15" customHeight="1">
      <c r="R1017" s="149"/>
      <c r="S1017" s="184"/>
      <c r="AJ1017" s="126"/>
      <c r="AK1017" s="127"/>
      <c r="AL1017" s="122"/>
      <c r="AM1017" s="122"/>
      <c r="AN1017" s="193"/>
    </row>
    <row r="1018" spans="18:40" ht="15" customHeight="1">
      <c r="R1018" s="149"/>
      <c r="S1018" s="184"/>
      <c r="AJ1018" s="126"/>
      <c r="AK1018" s="127"/>
      <c r="AL1018" s="122"/>
      <c r="AM1018" s="122"/>
      <c r="AN1018" s="193"/>
    </row>
    <row r="1019" spans="18:40" ht="15" customHeight="1">
      <c r="R1019" s="149"/>
      <c r="S1019" s="184"/>
      <c r="AJ1019" s="126"/>
      <c r="AK1019" s="127"/>
      <c r="AL1019" s="122"/>
      <c r="AM1019" s="122"/>
      <c r="AN1019" s="193"/>
    </row>
    <row r="1020" spans="18:40" ht="15" customHeight="1">
      <c r="R1020" s="149"/>
      <c r="S1020" s="184"/>
      <c r="AJ1020" s="126"/>
      <c r="AK1020" s="127"/>
      <c r="AL1020" s="122"/>
      <c r="AM1020" s="122"/>
      <c r="AN1020" s="193"/>
    </row>
    <row r="1021" spans="18:40" ht="15" customHeight="1">
      <c r="R1021" s="149"/>
      <c r="S1021" s="184"/>
      <c r="AJ1021" s="126"/>
      <c r="AK1021" s="127"/>
      <c r="AL1021" s="122"/>
      <c r="AM1021" s="122"/>
      <c r="AN1021" s="193"/>
    </row>
    <row r="1022" spans="18:40" ht="15" customHeight="1">
      <c r="R1022" s="149"/>
      <c r="S1022" s="184"/>
      <c r="AJ1022" s="126"/>
      <c r="AK1022" s="127"/>
      <c r="AL1022" s="122"/>
      <c r="AM1022" s="122"/>
      <c r="AN1022" s="193"/>
    </row>
    <row r="1023" spans="18:40" ht="15" customHeight="1">
      <c r="R1023" s="149"/>
      <c r="S1023" s="184"/>
      <c r="AJ1023" s="126"/>
      <c r="AK1023" s="127"/>
      <c r="AL1023" s="122"/>
      <c r="AM1023" s="122"/>
      <c r="AN1023" s="193"/>
    </row>
    <row r="1024" spans="18:40" ht="15" customHeight="1">
      <c r="R1024" s="149"/>
      <c r="S1024" s="184"/>
      <c r="AJ1024" s="126"/>
      <c r="AK1024" s="127"/>
      <c r="AL1024" s="122"/>
      <c r="AM1024" s="122"/>
      <c r="AN1024" s="193"/>
    </row>
    <row r="1025" spans="18:40" ht="15" customHeight="1">
      <c r="R1025" s="149"/>
      <c r="S1025" s="184"/>
      <c r="AJ1025" s="126"/>
      <c r="AK1025" s="127"/>
      <c r="AL1025" s="122"/>
      <c r="AM1025" s="122"/>
      <c r="AN1025" s="193"/>
    </row>
    <row r="1026" spans="18:40" ht="15" customHeight="1">
      <c r="R1026" s="149"/>
      <c r="S1026" s="184"/>
      <c r="AJ1026" s="126"/>
      <c r="AK1026" s="127"/>
      <c r="AL1026" s="122"/>
      <c r="AM1026" s="122"/>
      <c r="AN1026" s="193"/>
    </row>
    <row r="1027" spans="18:40" ht="15" customHeight="1">
      <c r="R1027" s="149"/>
      <c r="S1027" s="184"/>
      <c r="AJ1027" s="126"/>
      <c r="AK1027" s="127"/>
      <c r="AL1027" s="122"/>
      <c r="AM1027" s="122"/>
      <c r="AN1027" s="193"/>
    </row>
    <row r="1028" spans="18:40" ht="15" customHeight="1">
      <c r="R1028" s="149"/>
      <c r="S1028" s="184"/>
      <c r="AJ1028" s="126"/>
      <c r="AK1028" s="127"/>
      <c r="AL1028" s="122"/>
      <c r="AM1028" s="122"/>
      <c r="AN1028" s="193"/>
    </row>
    <row r="1029" spans="18:40" ht="15" customHeight="1">
      <c r="R1029" s="149"/>
      <c r="S1029" s="184"/>
      <c r="AJ1029" s="126"/>
      <c r="AK1029" s="127"/>
      <c r="AL1029" s="122"/>
      <c r="AM1029" s="122"/>
      <c r="AN1029" s="193"/>
    </row>
    <row r="1030" spans="18:40" ht="15" customHeight="1">
      <c r="R1030" s="149"/>
      <c r="S1030" s="184"/>
      <c r="AJ1030" s="126"/>
      <c r="AK1030" s="127"/>
      <c r="AL1030" s="122"/>
      <c r="AM1030" s="122"/>
      <c r="AN1030" s="193"/>
    </row>
    <row r="1031" spans="18:40" ht="15" customHeight="1">
      <c r="R1031" s="149"/>
      <c r="S1031" s="184"/>
      <c r="AJ1031" s="126"/>
      <c r="AK1031" s="127"/>
      <c r="AL1031" s="122"/>
      <c r="AM1031" s="122"/>
      <c r="AN1031" s="193"/>
    </row>
    <row r="1032" spans="18:40" ht="15" customHeight="1">
      <c r="R1032" s="149"/>
      <c r="S1032" s="184"/>
      <c r="AJ1032" s="126"/>
      <c r="AK1032" s="127"/>
      <c r="AL1032" s="122"/>
      <c r="AM1032" s="122"/>
      <c r="AN1032" s="193"/>
    </row>
    <row r="1033" spans="18:40" ht="15" customHeight="1">
      <c r="R1033" s="149"/>
      <c r="S1033" s="184"/>
      <c r="AJ1033" s="126"/>
      <c r="AK1033" s="127"/>
      <c r="AL1033" s="122"/>
      <c r="AM1033" s="122"/>
      <c r="AN1033" s="193"/>
    </row>
    <row r="1034" spans="18:40" ht="15" customHeight="1">
      <c r="R1034" s="149"/>
      <c r="S1034" s="184"/>
      <c r="AJ1034" s="126"/>
      <c r="AK1034" s="127"/>
      <c r="AL1034" s="122"/>
      <c r="AM1034" s="122"/>
      <c r="AN1034" s="193"/>
    </row>
    <row r="1035" spans="18:40" ht="15" customHeight="1">
      <c r="R1035" s="149"/>
      <c r="S1035" s="184"/>
      <c r="AJ1035" s="126"/>
      <c r="AK1035" s="127"/>
      <c r="AL1035" s="122"/>
      <c r="AM1035" s="122"/>
      <c r="AN1035" s="193"/>
    </row>
    <row r="1036" spans="18:40" ht="15" customHeight="1">
      <c r="R1036" s="149"/>
      <c r="S1036" s="184"/>
      <c r="AJ1036" s="126"/>
      <c r="AK1036" s="127"/>
      <c r="AL1036" s="122"/>
      <c r="AM1036" s="122"/>
      <c r="AN1036" s="193"/>
    </row>
    <row r="1037" spans="18:40" ht="15" customHeight="1">
      <c r="R1037" s="149"/>
      <c r="S1037" s="184"/>
      <c r="AJ1037" s="126"/>
      <c r="AK1037" s="127"/>
      <c r="AL1037" s="122"/>
      <c r="AM1037" s="122"/>
      <c r="AN1037" s="193"/>
    </row>
    <row r="1038" spans="18:40" ht="15" customHeight="1">
      <c r="R1038" s="149"/>
      <c r="S1038" s="184"/>
      <c r="AJ1038" s="126"/>
      <c r="AK1038" s="127"/>
      <c r="AL1038" s="122"/>
      <c r="AM1038" s="122"/>
      <c r="AN1038" s="193"/>
    </row>
    <row r="1039" spans="18:40" ht="15" customHeight="1">
      <c r="R1039" s="149"/>
      <c r="S1039" s="184"/>
      <c r="AJ1039" s="126"/>
      <c r="AK1039" s="127"/>
      <c r="AL1039" s="122"/>
      <c r="AM1039" s="122"/>
      <c r="AN1039" s="193"/>
    </row>
    <row r="1040" spans="18:40" ht="15" customHeight="1">
      <c r="R1040" s="149"/>
      <c r="S1040" s="184"/>
      <c r="AJ1040" s="126"/>
      <c r="AK1040" s="127"/>
      <c r="AL1040" s="122"/>
      <c r="AM1040" s="122"/>
      <c r="AN1040" s="193"/>
    </row>
    <row r="1041" spans="18:40" ht="15" customHeight="1">
      <c r="R1041" s="149"/>
      <c r="S1041" s="184"/>
      <c r="AJ1041" s="126"/>
      <c r="AK1041" s="127"/>
      <c r="AL1041" s="122"/>
      <c r="AM1041" s="122"/>
      <c r="AN1041" s="193"/>
    </row>
    <row r="1042" spans="18:40" ht="15" customHeight="1">
      <c r="R1042" s="149"/>
      <c r="S1042" s="184"/>
      <c r="AJ1042" s="126"/>
      <c r="AK1042" s="127"/>
      <c r="AL1042" s="122"/>
      <c r="AM1042" s="122"/>
      <c r="AN1042" s="193"/>
    </row>
    <row r="1043" spans="18:40" ht="15" customHeight="1">
      <c r="R1043" s="149"/>
      <c r="S1043" s="184"/>
      <c r="AJ1043" s="126"/>
      <c r="AK1043" s="127"/>
      <c r="AL1043" s="122"/>
      <c r="AM1043" s="122"/>
      <c r="AN1043" s="193"/>
    </row>
    <row r="1044" spans="18:40" ht="15" customHeight="1">
      <c r="R1044" s="149"/>
      <c r="S1044" s="184"/>
      <c r="AJ1044" s="126"/>
      <c r="AK1044" s="127"/>
      <c r="AL1044" s="122"/>
      <c r="AM1044" s="122"/>
      <c r="AN1044" s="193"/>
    </row>
    <row r="1045" spans="18:40" ht="15" customHeight="1">
      <c r="R1045" s="149"/>
      <c r="S1045" s="184"/>
      <c r="AJ1045" s="126"/>
      <c r="AK1045" s="127"/>
      <c r="AL1045" s="122"/>
      <c r="AM1045" s="122"/>
      <c r="AN1045" s="193"/>
    </row>
    <row r="1046" spans="18:40" ht="15" customHeight="1">
      <c r="R1046" s="149"/>
      <c r="S1046" s="184"/>
      <c r="AJ1046" s="126"/>
      <c r="AK1046" s="127"/>
      <c r="AL1046" s="122"/>
      <c r="AM1046" s="122"/>
      <c r="AN1046" s="193"/>
    </row>
    <row r="1047" spans="18:40" ht="15" customHeight="1">
      <c r="R1047" s="149"/>
      <c r="S1047" s="184"/>
      <c r="AJ1047" s="126"/>
      <c r="AK1047" s="127"/>
      <c r="AL1047" s="122"/>
      <c r="AM1047" s="122"/>
      <c r="AN1047" s="193"/>
    </row>
    <row r="1048" spans="18:40" ht="15" customHeight="1">
      <c r="R1048" s="149"/>
      <c r="S1048" s="184"/>
      <c r="AJ1048" s="126"/>
      <c r="AK1048" s="127"/>
      <c r="AL1048" s="122"/>
      <c r="AM1048" s="122"/>
      <c r="AN1048" s="193"/>
    </row>
    <row r="1049" spans="18:40" ht="15" customHeight="1">
      <c r="R1049" s="149"/>
      <c r="S1049" s="184"/>
      <c r="AJ1049" s="126"/>
      <c r="AK1049" s="127"/>
      <c r="AL1049" s="122"/>
      <c r="AM1049" s="122"/>
      <c r="AN1049" s="193"/>
    </row>
    <row r="1050" spans="18:40" ht="15" customHeight="1">
      <c r="R1050" s="149"/>
      <c r="S1050" s="184"/>
      <c r="AJ1050" s="126"/>
      <c r="AK1050" s="127"/>
      <c r="AL1050" s="122"/>
      <c r="AM1050" s="122"/>
      <c r="AN1050" s="193"/>
    </row>
    <row r="1051" spans="18:40" ht="15" customHeight="1">
      <c r="R1051" s="149"/>
      <c r="S1051" s="184"/>
      <c r="AJ1051" s="126"/>
      <c r="AK1051" s="127"/>
      <c r="AL1051" s="122"/>
      <c r="AM1051" s="122"/>
      <c r="AN1051" s="193"/>
    </row>
    <row r="1052" spans="18:40" ht="15" customHeight="1">
      <c r="R1052" s="149"/>
      <c r="S1052" s="184"/>
      <c r="AJ1052" s="126"/>
      <c r="AK1052" s="127"/>
      <c r="AL1052" s="122"/>
      <c r="AM1052" s="122"/>
      <c r="AN1052" s="193"/>
    </row>
    <row r="1053" spans="18:40" ht="15" customHeight="1">
      <c r="R1053" s="149"/>
      <c r="S1053" s="184"/>
      <c r="AJ1053" s="126"/>
      <c r="AK1053" s="127"/>
      <c r="AL1053" s="122"/>
      <c r="AM1053" s="122"/>
      <c r="AN1053" s="193"/>
    </row>
    <row r="1054" spans="18:40" ht="15" customHeight="1">
      <c r="R1054" s="149"/>
      <c r="S1054" s="184"/>
      <c r="AJ1054" s="126"/>
      <c r="AK1054" s="127"/>
      <c r="AL1054" s="122"/>
      <c r="AM1054" s="122"/>
      <c r="AN1054" s="193"/>
    </row>
    <row r="1055" spans="18:40" ht="15" customHeight="1">
      <c r="R1055" s="149"/>
      <c r="S1055" s="184"/>
      <c r="AJ1055" s="126"/>
      <c r="AK1055" s="127"/>
      <c r="AL1055" s="122"/>
      <c r="AM1055" s="122"/>
      <c r="AN1055" s="193"/>
    </row>
    <row r="1056" spans="18:40" ht="15" customHeight="1">
      <c r="R1056" s="149"/>
      <c r="S1056" s="184"/>
      <c r="AJ1056" s="126"/>
      <c r="AK1056" s="127"/>
      <c r="AL1056" s="122"/>
      <c r="AM1056" s="122"/>
      <c r="AN1056" s="193"/>
    </row>
    <row r="1057" spans="18:40" ht="15" customHeight="1">
      <c r="R1057" s="149"/>
      <c r="S1057" s="184"/>
      <c r="AJ1057" s="126"/>
      <c r="AK1057" s="127"/>
      <c r="AL1057" s="122"/>
      <c r="AM1057" s="122"/>
      <c r="AN1057" s="193"/>
    </row>
    <row r="1058" spans="18:40" ht="15" customHeight="1">
      <c r="R1058" s="149"/>
      <c r="S1058" s="184"/>
      <c r="AJ1058" s="126"/>
      <c r="AK1058" s="127"/>
      <c r="AL1058" s="122"/>
      <c r="AM1058" s="122"/>
      <c r="AN1058" s="193"/>
    </row>
    <row r="1059" spans="18:40" ht="15" customHeight="1">
      <c r="R1059" s="149"/>
      <c r="S1059" s="184"/>
      <c r="AJ1059" s="126"/>
      <c r="AK1059" s="127"/>
      <c r="AL1059" s="122"/>
      <c r="AM1059" s="122"/>
      <c r="AN1059" s="193"/>
    </row>
    <row r="1060" spans="18:40" ht="15" customHeight="1">
      <c r="R1060" s="149"/>
      <c r="S1060" s="184"/>
      <c r="AJ1060" s="126"/>
      <c r="AK1060" s="127"/>
      <c r="AL1060" s="122"/>
      <c r="AM1060" s="122"/>
      <c r="AN1060" s="193"/>
    </row>
    <row r="1061" spans="18:40" ht="15" customHeight="1">
      <c r="R1061" s="149"/>
      <c r="S1061" s="184"/>
      <c r="AJ1061" s="126"/>
      <c r="AK1061" s="127"/>
      <c r="AL1061" s="122"/>
      <c r="AM1061" s="122"/>
      <c r="AN1061" s="193"/>
    </row>
    <row r="1062" spans="18:40" ht="15" customHeight="1">
      <c r="R1062" s="149"/>
      <c r="S1062" s="184"/>
      <c r="AJ1062" s="126"/>
      <c r="AK1062" s="127"/>
      <c r="AL1062" s="122"/>
      <c r="AM1062" s="122"/>
      <c r="AN1062" s="193"/>
    </row>
    <row r="1063" spans="18:40" ht="15" customHeight="1">
      <c r="R1063" s="149"/>
      <c r="S1063" s="184"/>
      <c r="AJ1063" s="126"/>
      <c r="AK1063" s="127"/>
      <c r="AL1063" s="122"/>
      <c r="AM1063" s="122"/>
      <c r="AN1063" s="193"/>
    </row>
    <row r="1064" spans="18:40" ht="15" customHeight="1">
      <c r="R1064" s="149"/>
      <c r="S1064" s="184"/>
      <c r="AJ1064" s="126"/>
      <c r="AK1064" s="127"/>
      <c r="AL1064" s="122"/>
      <c r="AM1064" s="122"/>
      <c r="AN1064" s="193"/>
    </row>
    <row r="1065" spans="18:40" ht="15" customHeight="1">
      <c r="R1065" s="149"/>
      <c r="S1065" s="184"/>
      <c r="AJ1065" s="126"/>
      <c r="AK1065" s="127"/>
      <c r="AL1065" s="122"/>
      <c r="AM1065" s="122"/>
      <c r="AN1065" s="193"/>
    </row>
    <row r="1066" spans="18:40" ht="15" customHeight="1">
      <c r="R1066" s="149"/>
      <c r="S1066" s="184"/>
      <c r="AJ1066" s="126"/>
      <c r="AK1066" s="127"/>
      <c r="AL1066" s="122"/>
      <c r="AM1066" s="122"/>
      <c r="AN1066" s="193"/>
    </row>
    <row r="1067" spans="18:40" ht="15" customHeight="1">
      <c r="R1067" s="149"/>
      <c r="S1067" s="184"/>
      <c r="AJ1067" s="126"/>
      <c r="AK1067" s="127"/>
      <c r="AL1067" s="122"/>
      <c r="AM1067" s="122"/>
      <c r="AN1067" s="193"/>
    </row>
    <row r="1068" spans="18:40" ht="15" customHeight="1">
      <c r="R1068" s="149"/>
      <c r="S1068" s="184"/>
      <c r="AJ1068" s="126"/>
      <c r="AK1068" s="127"/>
      <c r="AL1068" s="122"/>
      <c r="AM1068" s="122"/>
      <c r="AN1068" s="193"/>
    </row>
    <row r="1069" spans="18:40" ht="15" customHeight="1">
      <c r="R1069" s="149"/>
      <c r="S1069" s="184"/>
      <c r="AJ1069" s="126"/>
      <c r="AK1069" s="127"/>
      <c r="AL1069" s="122"/>
      <c r="AM1069" s="122"/>
      <c r="AN1069" s="193"/>
    </row>
    <row r="1070" spans="18:40" ht="15" customHeight="1">
      <c r="R1070" s="149"/>
      <c r="S1070" s="184"/>
      <c r="AJ1070" s="126"/>
      <c r="AK1070" s="127"/>
      <c r="AL1070" s="122"/>
      <c r="AM1070" s="122"/>
      <c r="AN1070" s="193"/>
    </row>
    <row r="1071" spans="18:40" ht="15" customHeight="1">
      <c r="R1071" s="149"/>
      <c r="S1071" s="184"/>
      <c r="AJ1071" s="126"/>
      <c r="AK1071" s="127"/>
      <c r="AL1071" s="122"/>
      <c r="AM1071" s="122"/>
      <c r="AN1071" s="193"/>
    </row>
    <row r="1072" spans="18:40" ht="15" customHeight="1">
      <c r="R1072" s="149"/>
      <c r="S1072" s="184"/>
      <c r="AJ1072" s="126"/>
      <c r="AK1072" s="127"/>
      <c r="AL1072" s="122"/>
      <c r="AM1072" s="122"/>
      <c r="AN1072" s="193"/>
    </row>
    <row r="1073" spans="18:40" ht="15" customHeight="1">
      <c r="R1073" s="149"/>
      <c r="S1073" s="184"/>
      <c r="AJ1073" s="126"/>
      <c r="AK1073" s="127"/>
      <c r="AL1073" s="122"/>
      <c r="AM1073" s="122"/>
      <c r="AN1073" s="193"/>
    </row>
    <row r="1074" spans="18:40" ht="15" customHeight="1">
      <c r="R1074" s="149"/>
      <c r="S1074" s="184"/>
      <c r="AJ1074" s="126"/>
      <c r="AK1074" s="127"/>
      <c r="AL1074" s="122"/>
      <c r="AM1074" s="122"/>
      <c r="AN1074" s="193"/>
    </row>
    <row r="1075" spans="18:40" ht="15" customHeight="1">
      <c r="R1075" s="149"/>
      <c r="S1075" s="184"/>
      <c r="AJ1075" s="126"/>
      <c r="AK1075" s="127"/>
      <c r="AL1075" s="122"/>
      <c r="AM1075" s="122"/>
      <c r="AN1075" s="193"/>
    </row>
    <row r="1076" spans="18:40" ht="15" customHeight="1">
      <c r="R1076" s="149"/>
      <c r="S1076" s="184"/>
      <c r="AJ1076" s="126"/>
      <c r="AK1076" s="127"/>
      <c r="AL1076" s="122"/>
      <c r="AM1076" s="122"/>
      <c r="AN1076" s="193"/>
    </row>
    <row r="1077" spans="18:40" ht="15" customHeight="1">
      <c r="R1077" s="149"/>
      <c r="S1077" s="184"/>
      <c r="AJ1077" s="126"/>
      <c r="AK1077" s="127"/>
      <c r="AL1077" s="122"/>
      <c r="AM1077" s="122"/>
      <c r="AN1077" s="193"/>
    </row>
    <row r="1078" spans="18:40" ht="15" customHeight="1">
      <c r="R1078" s="149"/>
      <c r="S1078" s="184"/>
      <c r="AJ1078" s="126"/>
      <c r="AK1078" s="127"/>
      <c r="AL1078" s="122"/>
      <c r="AM1078" s="122"/>
      <c r="AN1078" s="193"/>
    </row>
    <row r="1079" spans="18:40" ht="15" customHeight="1">
      <c r="R1079" s="149"/>
      <c r="S1079" s="184"/>
      <c r="AJ1079" s="126"/>
      <c r="AK1079" s="127"/>
      <c r="AL1079" s="122"/>
      <c r="AM1079" s="122"/>
      <c r="AN1079" s="193"/>
    </row>
    <row r="1080" spans="18:40" ht="15" customHeight="1">
      <c r="R1080" s="149"/>
      <c r="S1080" s="184"/>
      <c r="AJ1080" s="126"/>
      <c r="AK1080" s="127"/>
      <c r="AL1080" s="122"/>
      <c r="AM1080" s="122"/>
      <c r="AN1080" s="193"/>
    </row>
    <row r="1081" spans="18:40" ht="15" customHeight="1">
      <c r="R1081" s="149"/>
      <c r="S1081" s="184"/>
      <c r="AJ1081" s="126"/>
      <c r="AK1081" s="127"/>
      <c r="AL1081" s="122"/>
      <c r="AM1081" s="122"/>
      <c r="AN1081" s="193"/>
    </row>
    <row r="1082" spans="18:40" ht="15" customHeight="1">
      <c r="R1082" s="149"/>
      <c r="S1082" s="184"/>
      <c r="AJ1082" s="126"/>
      <c r="AK1082" s="127"/>
      <c r="AL1082" s="122"/>
      <c r="AM1082" s="122"/>
      <c r="AN1082" s="193"/>
    </row>
    <row r="1083" spans="18:40" ht="15" customHeight="1">
      <c r="R1083" s="149"/>
      <c r="S1083" s="184"/>
      <c r="AJ1083" s="126"/>
      <c r="AK1083" s="127"/>
      <c r="AL1083" s="122"/>
      <c r="AM1083" s="122"/>
      <c r="AN1083" s="193"/>
    </row>
    <row r="1084" spans="18:40" ht="15" customHeight="1">
      <c r="R1084" s="149"/>
      <c r="S1084" s="184"/>
      <c r="AJ1084" s="126"/>
      <c r="AK1084" s="127"/>
      <c r="AL1084" s="122"/>
      <c r="AM1084" s="122"/>
      <c r="AN1084" s="193"/>
    </row>
    <row r="1085" spans="18:40" ht="15" customHeight="1">
      <c r="R1085" s="149"/>
      <c r="S1085" s="184"/>
      <c r="AJ1085" s="126"/>
      <c r="AK1085" s="127"/>
      <c r="AL1085" s="122"/>
      <c r="AM1085" s="122"/>
      <c r="AN1085" s="193"/>
    </row>
    <row r="1086" spans="18:40" ht="15" customHeight="1">
      <c r="R1086" s="149"/>
      <c r="S1086" s="184"/>
      <c r="AJ1086" s="126"/>
      <c r="AK1086" s="127"/>
      <c r="AL1086" s="122"/>
      <c r="AM1086" s="122"/>
      <c r="AN1086" s="193"/>
    </row>
    <row r="1087" spans="18:40" ht="15" customHeight="1">
      <c r="R1087" s="149"/>
      <c r="S1087" s="184"/>
      <c r="AJ1087" s="126"/>
      <c r="AK1087" s="127"/>
      <c r="AL1087" s="122"/>
      <c r="AM1087" s="122"/>
      <c r="AN1087" s="193"/>
    </row>
    <row r="1088" spans="18:40" ht="15" customHeight="1">
      <c r="R1088" s="149"/>
      <c r="S1088" s="184"/>
      <c r="AJ1088" s="126"/>
      <c r="AK1088" s="127"/>
      <c r="AL1088" s="122"/>
      <c r="AM1088" s="122"/>
      <c r="AN1088" s="193"/>
    </row>
    <row r="1089" spans="14:40" ht="15" customHeight="1">
      <c r="R1089" s="149"/>
      <c r="S1089" s="184"/>
      <c r="AJ1089" s="126"/>
      <c r="AK1089" s="127"/>
      <c r="AL1089" s="122"/>
      <c r="AM1089" s="122"/>
      <c r="AN1089" s="193"/>
    </row>
    <row r="1090" spans="14:40" ht="15" customHeight="1">
      <c r="R1090" s="149"/>
      <c r="S1090" s="184"/>
      <c r="AJ1090" s="126"/>
      <c r="AK1090" s="127"/>
      <c r="AL1090" s="122"/>
      <c r="AM1090" s="122"/>
      <c r="AN1090" s="193"/>
    </row>
    <row r="1091" spans="14:40" ht="15" customHeight="1">
      <c r="R1091" s="149"/>
      <c r="S1091" s="184"/>
      <c r="AJ1091" s="126"/>
      <c r="AK1091" s="127"/>
      <c r="AL1091" s="122"/>
      <c r="AM1091" s="122"/>
      <c r="AN1091" s="193"/>
    </row>
    <row r="1092" spans="14:40" ht="15" customHeight="1">
      <c r="R1092" s="149"/>
      <c r="S1092" s="184"/>
      <c r="T1092" s="246"/>
      <c r="AJ1092" s="126"/>
      <c r="AK1092" s="127"/>
      <c r="AL1092" s="122"/>
      <c r="AM1092" s="122"/>
      <c r="AN1092" s="193"/>
    </row>
    <row r="1093" spans="14:40" ht="15" customHeight="1">
      <c r="R1093" s="149"/>
      <c r="S1093" s="184"/>
      <c r="AJ1093" s="126"/>
      <c r="AK1093" s="127"/>
      <c r="AL1093" s="122"/>
      <c r="AM1093" s="122"/>
      <c r="AN1093" s="193"/>
    </row>
    <row r="1094" spans="14:40" ht="15" customHeight="1">
      <c r="R1094" s="149"/>
      <c r="S1094" s="184"/>
      <c r="AJ1094" s="126"/>
      <c r="AK1094" s="127"/>
      <c r="AL1094" s="122"/>
      <c r="AM1094" s="122"/>
      <c r="AN1094" s="193"/>
    </row>
    <row r="1095" spans="14:40" ht="15" customHeight="1">
      <c r="R1095" s="149"/>
      <c r="S1095" s="184"/>
      <c r="AJ1095" s="126"/>
      <c r="AK1095" s="127"/>
      <c r="AL1095" s="122"/>
      <c r="AM1095" s="122"/>
      <c r="AN1095" s="193"/>
    </row>
    <row r="1096" spans="14:40" ht="15" customHeight="1">
      <c r="R1096" s="149"/>
      <c r="S1096" s="184"/>
      <c r="AJ1096" s="126"/>
      <c r="AK1096" s="127"/>
      <c r="AL1096" s="122"/>
      <c r="AM1096" s="122"/>
      <c r="AN1096" s="193"/>
    </row>
    <row r="1097" spans="14:40" ht="15" customHeight="1">
      <c r="R1097" s="149"/>
      <c r="S1097" s="184"/>
      <c r="AJ1097" s="126"/>
      <c r="AK1097" s="127"/>
      <c r="AL1097" s="122"/>
      <c r="AM1097" s="122"/>
      <c r="AN1097" s="193"/>
    </row>
    <row r="1098" spans="14:40" ht="15" customHeight="1">
      <c r="R1098" s="149"/>
      <c r="S1098" s="184"/>
      <c r="AJ1098" s="126"/>
      <c r="AK1098" s="127"/>
      <c r="AL1098" s="122"/>
      <c r="AM1098" s="122"/>
      <c r="AN1098" s="193"/>
    </row>
    <row r="1099" spans="14:40" ht="15" customHeight="1">
      <c r="R1099" s="149"/>
      <c r="S1099" s="184"/>
      <c r="AJ1099" s="126"/>
      <c r="AK1099" s="127"/>
      <c r="AL1099" s="122"/>
      <c r="AM1099" s="122"/>
      <c r="AN1099" s="193"/>
    </row>
    <row r="1100" spans="14:40" ht="15" customHeight="1">
      <c r="N1100" s="126"/>
      <c r="R1100" s="149"/>
      <c r="S1100" s="184"/>
      <c r="AJ1100" s="126"/>
      <c r="AK1100" s="127"/>
      <c r="AL1100" s="122"/>
      <c r="AM1100" s="122"/>
      <c r="AN1100" s="193"/>
    </row>
    <row r="1101" spans="14:40" ht="15" customHeight="1">
      <c r="N1101" s="126"/>
      <c r="R1101" s="149"/>
      <c r="S1101" s="184"/>
      <c r="AJ1101" s="126"/>
      <c r="AK1101" s="127"/>
      <c r="AL1101" s="122"/>
      <c r="AM1101" s="122"/>
      <c r="AN1101" s="193"/>
    </row>
    <row r="1102" spans="14:40" ht="15" customHeight="1">
      <c r="N1102" s="123"/>
      <c r="R1102" s="149"/>
      <c r="S1102" s="184"/>
      <c r="AJ1102" s="126"/>
      <c r="AK1102" s="127"/>
      <c r="AL1102" s="122"/>
      <c r="AM1102" s="122"/>
      <c r="AN1102" s="193"/>
    </row>
    <row r="1103" spans="14:40" ht="15" customHeight="1">
      <c r="N1103" s="126"/>
      <c r="R1103" s="149"/>
      <c r="S1103" s="184"/>
      <c r="AJ1103" s="126"/>
      <c r="AK1103" s="127"/>
      <c r="AL1103" s="122"/>
      <c r="AM1103" s="122"/>
      <c r="AN1103" s="193"/>
    </row>
    <row r="1104" spans="14:40" ht="15" customHeight="1">
      <c r="N1104" s="126"/>
      <c r="R1104" s="149"/>
      <c r="S1104" s="184"/>
      <c r="AJ1104" s="126"/>
      <c r="AK1104" s="127"/>
      <c r="AL1104" s="122"/>
      <c r="AM1104" s="122"/>
      <c r="AN1104" s="193"/>
    </row>
    <row r="1105" spans="14:40" ht="15" customHeight="1">
      <c r="N1105" s="126"/>
      <c r="R1105" s="149"/>
      <c r="S1105" s="184"/>
      <c r="AJ1105" s="126"/>
      <c r="AK1105" s="127"/>
      <c r="AL1105" s="122"/>
      <c r="AM1105" s="122"/>
      <c r="AN1105" s="193"/>
    </row>
    <row r="1106" spans="14:40" ht="15" customHeight="1">
      <c r="N1106" s="126"/>
      <c r="R1106" s="149"/>
      <c r="S1106" s="184"/>
      <c r="AJ1106" s="126"/>
      <c r="AK1106" s="127"/>
      <c r="AL1106" s="122"/>
      <c r="AM1106" s="122"/>
      <c r="AN1106" s="193"/>
    </row>
    <row r="1107" spans="14:40" ht="15" customHeight="1">
      <c r="N1107" s="126"/>
      <c r="R1107" s="149"/>
      <c r="S1107" s="184"/>
      <c r="AJ1107" s="126"/>
      <c r="AK1107" s="127"/>
      <c r="AL1107" s="122"/>
      <c r="AM1107" s="122"/>
      <c r="AN1107" s="193"/>
    </row>
    <row r="1108" spans="14:40" ht="15" customHeight="1">
      <c r="N1108" s="126"/>
      <c r="R1108" s="149"/>
      <c r="S1108" s="184"/>
      <c r="AJ1108" s="126"/>
      <c r="AK1108" s="127"/>
      <c r="AL1108" s="122"/>
      <c r="AM1108" s="122"/>
      <c r="AN1108" s="193"/>
    </row>
    <row r="1109" spans="14:40" ht="15" customHeight="1">
      <c r="N1109" s="126"/>
      <c r="R1109" s="149"/>
      <c r="S1109" s="184"/>
      <c r="AJ1109" s="126"/>
      <c r="AK1109" s="127"/>
      <c r="AL1109" s="122"/>
      <c r="AM1109" s="122"/>
      <c r="AN1109" s="193"/>
    </row>
    <row r="1110" spans="14:40" ht="15" customHeight="1">
      <c r="N1110" s="126"/>
      <c r="R1110" s="149"/>
      <c r="S1110" s="184"/>
      <c r="AJ1110" s="126"/>
      <c r="AK1110" s="127"/>
      <c r="AL1110" s="122"/>
      <c r="AM1110" s="122"/>
      <c r="AN1110" s="193"/>
    </row>
    <row r="1111" spans="14:40" ht="15" customHeight="1">
      <c r="N1111" s="123"/>
      <c r="R1111" s="149"/>
      <c r="S1111" s="184"/>
      <c r="AJ1111" s="126"/>
      <c r="AK1111" s="127"/>
      <c r="AL1111" s="122"/>
      <c r="AM1111" s="122"/>
      <c r="AN1111" s="193"/>
    </row>
    <row r="1112" spans="14:40" ht="15" customHeight="1">
      <c r="N1112" s="126"/>
      <c r="R1112" s="149"/>
      <c r="S1112" s="184"/>
      <c r="AJ1112" s="126"/>
      <c r="AK1112" s="127"/>
      <c r="AL1112" s="122"/>
      <c r="AM1112" s="122"/>
      <c r="AN1112" s="193"/>
    </row>
    <row r="1113" spans="14:40" ht="15" customHeight="1">
      <c r="N1113" s="126"/>
      <c r="R1113" s="149"/>
      <c r="S1113" s="184"/>
      <c r="AJ1113" s="126"/>
      <c r="AK1113" s="127"/>
      <c r="AL1113" s="122"/>
      <c r="AM1113" s="122"/>
      <c r="AN1113" s="193"/>
    </row>
    <row r="1114" spans="14:40" ht="15" customHeight="1">
      <c r="N1114" s="126"/>
      <c r="R1114" s="149"/>
      <c r="S1114" s="184"/>
      <c r="AJ1114" s="126"/>
      <c r="AK1114" s="127"/>
      <c r="AL1114" s="122"/>
      <c r="AM1114" s="122"/>
      <c r="AN1114" s="193"/>
    </row>
    <row r="1115" spans="14:40" ht="15" customHeight="1">
      <c r="N1115" s="126"/>
      <c r="R1115" s="149"/>
      <c r="S1115" s="184"/>
      <c r="AJ1115" s="126"/>
      <c r="AK1115" s="127"/>
      <c r="AL1115" s="122"/>
      <c r="AM1115" s="122"/>
      <c r="AN1115" s="193"/>
    </row>
    <row r="1116" spans="14:40" ht="15" customHeight="1">
      <c r="N1116" s="126"/>
      <c r="R1116" s="149"/>
      <c r="S1116" s="184"/>
      <c r="AJ1116" s="126"/>
      <c r="AK1116" s="127"/>
      <c r="AL1116" s="122"/>
      <c r="AM1116" s="122"/>
      <c r="AN1116" s="193"/>
    </row>
    <row r="1117" spans="14:40" ht="15" customHeight="1">
      <c r="N1117" s="126"/>
      <c r="R1117" s="149"/>
      <c r="S1117" s="184"/>
      <c r="AJ1117" s="126"/>
      <c r="AK1117" s="127"/>
      <c r="AL1117" s="122"/>
      <c r="AM1117" s="122"/>
      <c r="AN1117" s="193"/>
    </row>
    <row r="1118" spans="14:40" ht="15" customHeight="1">
      <c r="N1118" s="126"/>
      <c r="R1118" s="149"/>
      <c r="S1118" s="184"/>
      <c r="AJ1118" s="126"/>
      <c r="AK1118" s="127"/>
      <c r="AL1118" s="122"/>
      <c r="AM1118" s="122"/>
      <c r="AN1118" s="193"/>
    </row>
    <row r="1119" spans="14:40" ht="15" customHeight="1">
      <c r="N1119" s="126"/>
      <c r="R1119" s="149"/>
      <c r="S1119" s="184"/>
      <c r="AJ1119" s="126"/>
      <c r="AK1119" s="127"/>
      <c r="AL1119" s="122"/>
      <c r="AM1119" s="122"/>
      <c r="AN1119" s="193"/>
    </row>
    <row r="1120" spans="14:40" ht="15" customHeight="1">
      <c r="N1120" s="126"/>
      <c r="R1120" s="149"/>
      <c r="S1120" s="184"/>
      <c r="AJ1120" s="126"/>
      <c r="AK1120" s="127"/>
      <c r="AL1120" s="122"/>
      <c r="AM1120" s="122"/>
      <c r="AN1120" s="193"/>
    </row>
    <row r="1121" spans="14:40" ht="15" customHeight="1">
      <c r="N1121" s="126"/>
      <c r="R1121" s="149"/>
      <c r="S1121" s="184"/>
      <c r="AJ1121" s="126"/>
      <c r="AK1121" s="127"/>
      <c r="AL1121" s="122"/>
      <c r="AM1121" s="122"/>
      <c r="AN1121" s="193"/>
    </row>
    <row r="1122" spans="14:40" ht="15" customHeight="1">
      <c r="N1122" s="123"/>
      <c r="R1122" s="149"/>
      <c r="S1122" s="184"/>
    </row>
    <row r="1123" spans="14:40" ht="15" customHeight="1">
      <c r="R1123" s="149"/>
      <c r="S1123" s="184"/>
    </row>
    <row r="1124" spans="14:40" ht="15" customHeight="1">
      <c r="R1124" s="149"/>
      <c r="S1124" s="184"/>
    </row>
    <row r="1125" spans="14:40" ht="15" customHeight="1">
      <c r="R1125" s="149"/>
      <c r="S1125" s="184"/>
    </row>
    <row r="1126" spans="14:40" ht="15" customHeight="1">
      <c r="R1126" s="149"/>
      <c r="S1126" s="184"/>
    </row>
    <row r="1127" spans="14:40" ht="15" customHeight="1">
      <c r="R1127" s="149"/>
      <c r="S1127" s="184"/>
    </row>
    <row r="1128" spans="14:40" ht="15" customHeight="1">
      <c r="R1128" s="149"/>
      <c r="S1128" s="184"/>
    </row>
    <row r="1129" spans="14:40" ht="15" customHeight="1">
      <c r="R1129" s="149"/>
      <c r="S1129" s="184"/>
    </row>
    <row r="1130" spans="14:40" ht="15" customHeight="1">
      <c r="R1130" s="149"/>
      <c r="S1130" s="184"/>
    </row>
    <row r="1131" spans="14:40" ht="15" customHeight="1">
      <c r="R1131" s="149"/>
      <c r="S1131" s="184"/>
    </row>
    <row r="1132" spans="14:40" ht="15" customHeight="1">
      <c r="R1132" s="149"/>
      <c r="S1132" s="184"/>
    </row>
    <row r="1133" spans="14:40" ht="15" customHeight="1">
      <c r="R1133" s="149"/>
      <c r="S1133" s="184"/>
    </row>
    <row r="1134" spans="14:40" ht="15" customHeight="1">
      <c r="R1134" s="149"/>
      <c r="S1134" s="184"/>
    </row>
    <row r="1135" spans="14:40" ht="15" customHeight="1">
      <c r="R1135" s="149"/>
      <c r="S1135" s="184"/>
    </row>
    <row r="1136" spans="14:40" ht="15" customHeight="1">
      <c r="R1136" s="149"/>
      <c r="S1136" s="184"/>
    </row>
    <row r="1137" spans="18:19" ht="15" customHeight="1">
      <c r="R1137" s="149"/>
      <c r="S1137" s="184"/>
    </row>
    <row r="1138" spans="18:19" ht="15" customHeight="1">
      <c r="R1138" s="149"/>
      <c r="S1138" s="184"/>
    </row>
    <row r="1139" spans="18:19" ht="15" customHeight="1">
      <c r="R1139" s="149"/>
      <c r="S1139" s="184"/>
    </row>
    <row r="1140" spans="18:19" ht="15" customHeight="1">
      <c r="R1140" s="149"/>
      <c r="S1140" s="184"/>
    </row>
    <row r="1141" spans="18:19" ht="15" customHeight="1">
      <c r="R1141" s="149"/>
      <c r="S1141" s="184"/>
    </row>
    <row r="1142" spans="18:19" ht="15" customHeight="1">
      <c r="R1142" s="149"/>
      <c r="S1142" s="184"/>
    </row>
    <row r="1143" spans="18:19" ht="15" customHeight="1">
      <c r="R1143" s="149"/>
      <c r="S1143" s="184"/>
    </row>
    <row r="1144" spans="18:19" ht="15" customHeight="1">
      <c r="R1144" s="149"/>
      <c r="S1144" s="184"/>
    </row>
    <row r="1145" spans="18:19" ht="15" customHeight="1">
      <c r="R1145" s="149"/>
      <c r="S1145" s="184"/>
    </row>
    <row r="1146" spans="18:19" ht="15" customHeight="1">
      <c r="R1146" s="149"/>
      <c r="S1146" s="184"/>
    </row>
    <row r="1147" spans="18:19" ht="15" customHeight="1">
      <c r="R1147" s="149"/>
      <c r="S1147" s="184"/>
    </row>
    <row r="1148" spans="18:19" ht="15" customHeight="1">
      <c r="R1148" s="149"/>
      <c r="S1148" s="184"/>
    </row>
    <row r="1149" spans="18:19" ht="15" customHeight="1">
      <c r="R1149" s="149"/>
      <c r="S1149" s="184"/>
    </row>
    <row r="1150" spans="18:19" ht="15" customHeight="1">
      <c r="R1150" s="149"/>
      <c r="S1150" s="184"/>
    </row>
    <row r="1151" spans="18:19" ht="15" customHeight="1">
      <c r="R1151" s="149"/>
      <c r="S1151" s="184"/>
    </row>
    <row r="1152" spans="18:19" ht="15" customHeight="1">
      <c r="R1152" s="149"/>
      <c r="S1152" s="184"/>
    </row>
    <row r="1153" spans="18:19" ht="15" customHeight="1">
      <c r="R1153" s="149"/>
      <c r="S1153" s="184"/>
    </row>
    <row r="1154" spans="18:19" ht="15" customHeight="1">
      <c r="R1154" s="149"/>
      <c r="S1154" s="184"/>
    </row>
    <row r="1155" spans="18:19" ht="15" customHeight="1">
      <c r="R1155" s="149"/>
      <c r="S1155" s="184"/>
    </row>
    <row r="1156" spans="18:19" ht="15" customHeight="1">
      <c r="R1156" s="149"/>
      <c r="S1156" s="184"/>
    </row>
    <row r="1157" spans="18:19" ht="15" customHeight="1">
      <c r="R1157" s="149"/>
      <c r="S1157" s="184"/>
    </row>
    <row r="1158" spans="18:19" ht="15" customHeight="1">
      <c r="R1158" s="149"/>
      <c r="S1158" s="184"/>
    </row>
    <row r="1159" spans="18:19" ht="15" customHeight="1">
      <c r="R1159" s="149"/>
      <c r="S1159" s="184"/>
    </row>
    <row r="1160" spans="18:19" ht="15" customHeight="1">
      <c r="R1160" s="149"/>
      <c r="S1160" s="184"/>
    </row>
    <row r="1161" spans="18:19" ht="15" customHeight="1">
      <c r="R1161" s="149"/>
      <c r="S1161" s="184"/>
    </row>
    <row r="1162" spans="18:19" ht="15" customHeight="1">
      <c r="R1162" s="149"/>
      <c r="S1162" s="184"/>
    </row>
    <row r="1163" spans="18:19" ht="15" customHeight="1">
      <c r="R1163" s="149"/>
      <c r="S1163" s="184"/>
    </row>
    <row r="1164" spans="18:19" ht="15" customHeight="1">
      <c r="R1164" s="149"/>
      <c r="S1164" s="184"/>
    </row>
    <row r="1165" spans="18:19" ht="15" customHeight="1">
      <c r="R1165" s="149"/>
      <c r="S1165" s="184"/>
    </row>
    <row r="1166" spans="18:19" ht="15" customHeight="1">
      <c r="R1166" s="149"/>
      <c r="S1166" s="184"/>
    </row>
    <row r="1167" spans="18:19" ht="15" customHeight="1">
      <c r="R1167" s="149"/>
      <c r="S1167" s="184"/>
    </row>
    <row r="1168" spans="18:19" ht="15" customHeight="1">
      <c r="R1168" s="149"/>
      <c r="S1168" s="184"/>
    </row>
    <row r="1169" spans="18:19" ht="15" customHeight="1">
      <c r="R1169" s="149"/>
      <c r="S1169" s="184"/>
    </row>
    <row r="1170" spans="18:19" ht="15" customHeight="1">
      <c r="R1170" s="149"/>
      <c r="S1170" s="184"/>
    </row>
    <row r="1171" spans="18:19" ht="15" customHeight="1">
      <c r="R1171" s="149"/>
      <c r="S1171" s="184"/>
    </row>
    <row r="1172" spans="18:19" ht="15" customHeight="1">
      <c r="R1172" s="149"/>
      <c r="S1172" s="184"/>
    </row>
    <row r="1173" spans="18:19" ht="15" customHeight="1">
      <c r="R1173" s="149"/>
      <c r="S1173" s="184"/>
    </row>
    <row r="1174" spans="18:19" ht="15" customHeight="1">
      <c r="R1174" s="149"/>
      <c r="S1174" s="184"/>
    </row>
    <row r="1175" spans="18:19" ht="15" customHeight="1">
      <c r="R1175" s="149"/>
      <c r="S1175" s="184"/>
    </row>
    <row r="1176" spans="18:19" ht="15" customHeight="1">
      <c r="R1176" s="149"/>
      <c r="S1176" s="184"/>
    </row>
    <row r="1177" spans="18:19" ht="15" customHeight="1">
      <c r="R1177" s="149"/>
      <c r="S1177" s="184"/>
    </row>
    <row r="1178" spans="18:19" ht="15" customHeight="1">
      <c r="R1178" s="149"/>
      <c r="S1178" s="184"/>
    </row>
    <row r="1179" spans="18:19" ht="15" customHeight="1">
      <c r="R1179" s="149"/>
      <c r="S1179" s="184"/>
    </row>
    <row r="1180" spans="18:19" ht="15" customHeight="1">
      <c r="R1180" s="149"/>
      <c r="S1180" s="184"/>
    </row>
    <row r="1181" spans="18:19" ht="15" customHeight="1">
      <c r="R1181" s="149"/>
      <c r="S1181" s="184"/>
    </row>
    <row r="1182" spans="18:19" ht="15" customHeight="1">
      <c r="R1182" s="149"/>
      <c r="S1182" s="184"/>
    </row>
    <row r="1183" spans="18:19" ht="15" customHeight="1">
      <c r="R1183" s="149"/>
      <c r="S1183" s="184"/>
    </row>
    <row r="1184" spans="18:19" ht="15" customHeight="1">
      <c r="R1184" s="149"/>
      <c r="S1184" s="184"/>
    </row>
    <row r="1185" spans="18:19" ht="15" customHeight="1">
      <c r="R1185" s="149"/>
      <c r="S1185" s="184"/>
    </row>
    <row r="1186" spans="18:19" ht="15" customHeight="1">
      <c r="R1186" s="149"/>
      <c r="S1186" s="184"/>
    </row>
    <row r="1187" spans="18:19" ht="15" customHeight="1">
      <c r="R1187" s="149"/>
      <c r="S1187" s="184"/>
    </row>
    <row r="1188" spans="18:19" ht="15" customHeight="1">
      <c r="R1188" s="149"/>
      <c r="S1188" s="184"/>
    </row>
    <row r="1189" spans="18:19" ht="15" customHeight="1">
      <c r="R1189" s="149"/>
      <c r="S1189" s="184"/>
    </row>
    <row r="1190" spans="18:19" ht="15" customHeight="1">
      <c r="R1190" s="149"/>
      <c r="S1190" s="184"/>
    </row>
    <row r="1191" spans="18:19" ht="15" customHeight="1">
      <c r="R1191" s="149"/>
      <c r="S1191" s="184"/>
    </row>
    <row r="1192" spans="18:19" ht="15" customHeight="1">
      <c r="R1192" s="149"/>
      <c r="S1192" s="184"/>
    </row>
    <row r="1193" spans="18:19" ht="15" customHeight="1">
      <c r="R1193" s="149"/>
      <c r="S1193" s="184"/>
    </row>
    <row r="1194" spans="18:19" ht="15" customHeight="1">
      <c r="R1194" s="149"/>
      <c r="S1194" s="184"/>
    </row>
    <row r="1195" spans="18:19" ht="15" customHeight="1">
      <c r="R1195" s="149"/>
      <c r="S1195" s="184"/>
    </row>
    <row r="1196" spans="18:19" ht="15" customHeight="1">
      <c r="R1196" s="149"/>
      <c r="S1196" s="184"/>
    </row>
    <row r="1197" spans="18:19" ht="15" customHeight="1">
      <c r="R1197" s="149"/>
      <c r="S1197" s="184"/>
    </row>
    <row r="1198" spans="18:19" ht="15" customHeight="1">
      <c r="R1198" s="149"/>
      <c r="S1198" s="184"/>
    </row>
    <row r="1199" spans="18:19" ht="15" customHeight="1">
      <c r="R1199" s="149"/>
      <c r="S1199" s="184"/>
    </row>
    <row r="1200" spans="18:19" ht="15" customHeight="1">
      <c r="R1200" s="149"/>
      <c r="S1200" s="184"/>
    </row>
    <row r="1201" spans="18:19" ht="15" customHeight="1">
      <c r="R1201" s="149"/>
      <c r="S1201" s="184"/>
    </row>
    <row r="1202" spans="18:19" ht="15" customHeight="1">
      <c r="R1202" s="149"/>
      <c r="S1202" s="184"/>
    </row>
    <row r="1203" spans="18:19" ht="15" customHeight="1">
      <c r="R1203" s="149"/>
      <c r="S1203" s="184"/>
    </row>
    <row r="1204" spans="18:19" ht="15" customHeight="1">
      <c r="R1204" s="149"/>
      <c r="S1204" s="184"/>
    </row>
    <row r="1205" spans="18:19" ht="15" customHeight="1">
      <c r="R1205" s="149"/>
      <c r="S1205" s="184"/>
    </row>
    <row r="1206" spans="18:19" ht="15" customHeight="1">
      <c r="R1206" s="149"/>
      <c r="S1206" s="184"/>
    </row>
    <row r="1207" spans="18:19" ht="15" customHeight="1">
      <c r="R1207" s="149"/>
      <c r="S1207" s="184"/>
    </row>
    <row r="1208" spans="18:19" ht="15" customHeight="1">
      <c r="R1208" s="149"/>
      <c r="S1208" s="184"/>
    </row>
    <row r="1209" spans="18:19" ht="15" customHeight="1">
      <c r="R1209" s="149"/>
      <c r="S1209" s="184"/>
    </row>
    <row r="1210" spans="18:19" ht="15" customHeight="1">
      <c r="R1210" s="149"/>
      <c r="S1210" s="184"/>
    </row>
    <row r="1211" spans="18:19" ht="15" customHeight="1">
      <c r="R1211" s="149"/>
      <c r="S1211" s="184"/>
    </row>
    <row r="1212" spans="18:19" ht="15" customHeight="1">
      <c r="R1212" s="149"/>
      <c r="S1212" s="184"/>
    </row>
    <row r="1213" spans="18:19" ht="15" customHeight="1">
      <c r="R1213" s="149"/>
      <c r="S1213" s="184"/>
    </row>
    <row r="1214" spans="18:19" ht="15" customHeight="1">
      <c r="R1214" s="149"/>
      <c r="S1214" s="184"/>
    </row>
    <row r="1215" spans="18:19" ht="15" customHeight="1">
      <c r="R1215" s="149"/>
      <c r="S1215" s="184"/>
    </row>
    <row r="1216" spans="18:19" ht="15" customHeight="1">
      <c r="R1216" s="149"/>
      <c r="S1216" s="184"/>
    </row>
    <row r="1217" spans="18:19" ht="15" customHeight="1">
      <c r="R1217" s="149"/>
      <c r="S1217" s="184"/>
    </row>
    <row r="1218" spans="18:19" ht="15" customHeight="1">
      <c r="R1218" s="149"/>
      <c r="S1218" s="184"/>
    </row>
    <row r="1219" spans="18:19" ht="15" customHeight="1">
      <c r="R1219" s="149"/>
      <c r="S1219" s="184"/>
    </row>
    <row r="1220" spans="18:19" ht="15" customHeight="1">
      <c r="R1220" s="149"/>
      <c r="S1220" s="184"/>
    </row>
    <row r="1221" spans="18:19" ht="15" customHeight="1">
      <c r="R1221" s="149"/>
      <c r="S1221" s="184"/>
    </row>
    <row r="1222" spans="18:19" ht="15" customHeight="1">
      <c r="R1222" s="149"/>
      <c r="S1222" s="184"/>
    </row>
    <row r="1223" spans="18:19" ht="15" customHeight="1">
      <c r="R1223" s="149"/>
      <c r="S1223" s="184"/>
    </row>
    <row r="1224" spans="18:19" ht="15" customHeight="1">
      <c r="R1224" s="149"/>
      <c r="S1224" s="184"/>
    </row>
    <row r="1225" spans="18:19" ht="15" customHeight="1">
      <c r="R1225" s="149"/>
      <c r="S1225" s="184"/>
    </row>
    <row r="1226" spans="18:19" ht="15" customHeight="1">
      <c r="R1226" s="149"/>
      <c r="S1226" s="184"/>
    </row>
    <row r="1227" spans="18:19" ht="15" customHeight="1">
      <c r="R1227" s="149"/>
      <c r="S1227" s="184"/>
    </row>
    <row r="1228" spans="18:19" ht="15" customHeight="1">
      <c r="R1228" s="149"/>
      <c r="S1228" s="184"/>
    </row>
    <row r="1229" spans="18:19" ht="15" customHeight="1">
      <c r="R1229" s="149"/>
      <c r="S1229" s="184"/>
    </row>
    <row r="1230" spans="18:19" ht="15" customHeight="1">
      <c r="R1230" s="149"/>
      <c r="S1230" s="184"/>
    </row>
    <row r="1231" spans="18:19" ht="15" customHeight="1">
      <c r="R1231" s="149"/>
      <c r="S1231" s="184"/>
    </row>
    <row r="1232" spans="18:19" ht="15" customHeight="1">
      <c r="R1232" s="149"/>
      <c r="S1232" s="184"/>
    </row>
    <row r="1233" spans="18:19" ht="15" customHeight="1">
      <c r="R1233" s="149"/>
      <c r="S1233" s="184"/>
    </row>
    <row r="1234" spans="18:19" ht="15" customHeight="1">
      <c r="R1234" s="149"/>
      <c r="S1234" s="184"/>
    </row>
    <row r="1235" spans="18:19" ht="15" customHeight="1">
      <c r="R1235" s="149"/>
      <c r="S1235" s="184"/>
    </row>
    <row r="1236" spans="18:19" ht="15" customHeight="1">
      <c r="R1236" s="149"/>
      <c r="S1236" s="184"/>
    </row>
    <row r="1237" spans="18:19" ht="15" customHeight="1">
      <c r="R1237" s="149"/>
      <c r="S1237" s="184"/>
    </row>
    <row r="1238" spans="18:19" ht="15" customHeight="1">
      <c r="R1238" s="149"/>
      <c r="S1238" s="184"/>
    </row>
    <row r="1239" spans="18:19" ht="15" customHeight="1">
      <c r="R1239" s="149"/>
      <c r="S1239" s="184"/>
    </row>
    <row r="1240" spans="18:19" ht="15" customHeight="1">
      <c r="R1240" s="149"/>
      <c r="S1240" s="184"/>
    </row>
    <row r="1241" spans="18:19" ht="15" customHeight="1">
      <c r="R1241" s="149"/>
      <c r="S1241" s="184"/>
    </row>
    <row r="1242" spans="18:19" ht="15" customHeight="1">
      <c r="R1242" s="149"/>
      <c r="S1242" s="184"/>
    </row>
    <row r="1243" spans="18:19" ht="15" customHeight="1">
      <c r="R1243" s="149"/>
      <c r="S1243" s="184"/>
    </row>
    <row r="1244" spans="18:19" ht="15" customHeight="1">
      <c r="R1244" s="149"/>
      <c r="S1244" s="184"/>
    </row>
    <row r="1245" spans="18:19" ht="15" customHeight="1">
      <c r="R1245" s="149"/>
      <c r="S1245" s="184"/>
    </row>
    <row r="1246" spans="18:19" ht="15" customHeight="1">
      <c r="R1246" s="149"/>
      <c r="S1246" s="184"/>
    </row>
    <row r="1247" spans="18:19" ht="15" customHeight="1">
      <c r="R1247" s="149"/>
      <c r="S1247" s="184"/>
    </row>
    <row r="1248" spans="18:19" ht="15" customHeight="1">
      <c r="R1248" s="149"/>
      <c r="S1248" s="184"/>
    </row>
    <row r="1249" spans="18:19" ht="15" customHeight="1">
      <c r="R1249" s="149"/>
      <c r="S1249" s="184"/>
    </row>
    <row r="1250" spans="18:19" ht="15" customHeight="1">
      <c r="R1250" s="149"/>
      <c r="S1250" s="184"/>
    </row>
    <row r="1251" spans="18:19" ht="15" customHeight="1">
      <c r="R1251" s="149"/>
      <c r="S1251" s="184"/>
    </row>
    <row r="1252" spans="18:19" ht="15" customHeight="1">
      <c r="R1252" s="149"/>
      <c r="S1252" s="184"/>
    </row>
    <row r="1253" spans="18:19" ht="15" customHeight="1">
      <c r="R1253" s="149"/>
      <c r="S1253" s="184"/>
    </row>
    <row r="1254" spans="18:19" ht="15" customHeight="1">
      <c r="R1254" s="149"/>
      <c r="S1254" s="184"/>
    </row>
    <row r="1255" spans="18:19" ht="15" customHeight="1">
      <c r="R1255" s="149"/>
      <c r="S1255" s="184"/>
    </row>
    <row r="1256" spans="18:19" ht="15" customHeight="1">
      <c r="R1256" s="149"/>
      <c r="S1256" s="184"/>
    </row>
    <row r="1257" spans="18:19" ht="15" customHeight="1">
      <c r="R1257" s="149"/>
      <c r="S1257" s="184"/>
    </row>
    <row r="1258" spans="18:19" ht="15" customHeight="1">
      <c r="R1258" s="149"/>
      <c r="S1258" s="184"/>
    </row>
    <row r="1259" spans="18:19" ht="15" customHeight="1">
      <c r="R1259" s="149"/>
      <c r="S1259" s="184"/>
    </row>
    <row r="1260" spans="18:19" ht="15" customHeight="1">
      <c r="R1260" s="149"/>
      <c r="S1260" s="184"/>
    </row>
    <row r="1261" spans="18:19" ht="15" customHeight="1">
      <c r="R1261" s="149"/>
      <c r="S1261" s="184"/>
    </row>
    <row r="1262" spans="18:19" ht="15" customHeight="1">
      <c r="R1262" s="149"/>
      <c r="S1262" s="184"/>
    </row>
    <row r="1263" spans="18:19" ht="15" customHeight="1">
      <c r="R1263" s="149"/>
      <c r="S1263" s="184"/>
    </row>
    <row r="1264" spans="18:19" ht="15" customHeight="1">
      <c r="R1264" s="149"/>
      <c r="S1264" s="184"/>
    </row>
    <row r="1265" spans="18:19" ht="15" customHeight="1">
      <c r="R1265" s="149"/>
      <c r="S1265" s="184"/>
    </row>
    <row r="1266" spans="18:19" ht="15" customHeight="1">
      <c r="R1266" s="149"/>
      <c r="S1266" s="184"/>
    </row>
    <row r="1267" spans="18:19" ht="15" customHeight="1">
      <c r="R1267" s="149"/>
      <c r="S1267" s="184"/>
    </row>
    <row r="1268" spans="18:19" ht="15" customHeight="1">
      <c r="R1268" s="149"/>
      <c r="S1268" s="184"/>
    </row>
    <row r="1269" spans="18:19" ht="15" customHeight="1">
      <c r="R1269" s="149"/>
      <c r="S1269" s="184"/>
    </row>
    <row r="1270" spans="18:19" ht="15" customHeight="1">
      <c r="R1270" s="149"/>
      <c r="S1270" s="184"/>
    </row>
    <row r="1271" spans="18:19" ht="15" customHeight="1">
      <c r="R1271" s="149"/>
      <c r="S1271" s="184"/>
    </row>
    <row r="1272" spans="18:19" ht="15" customHeight="1">
      <c r="R1272" s="149"/>
      <c r="S1272" s="184"/>
    </row>
    <row r="1273" spans="18:19" ht="15" customHeight="1">
      <c r="R1273" s="149"/>
      <c r="S1273" s="184"/>
    </row>
    <row r="1274" spans="18:19" ht="15" customHeight="1">
      <c r="R1274" s="149"/>
      <c r="S1274" s="184"/>
    </row>
    <row r="1275" spans="18:19" ht="15" customHeight="1">
      <c r="R1275" s="149"/>
      <c r="S1275" s="184"/>
    </row>
    <row r="1276" spans="18:19" ht="15" customHeight="1">
      <c r="R1276" s="149"/>
      <c r="S1276" s="184"/>
    </row>
    <row r="1277" spans="18:19" ht="15" customHeight="1">
      <c r="R1277" s="149"/>
      <c r="S1277" s="184"/>
    </row>
    <row r="1278" spans="18:19" ht="15" customHeight="1">
      <c r="R1278" s="149"/>
      <c r="S1278" s="184"/>
    </row>
    <row r="1279" spans="18:19" ht="15" customHeight="1">
      <c r="R1279" s="149"/>
      <c r="S1279" s="184"/>
    </row>
    <row r="1280" spans="18:19" ht="15" customHeight="1">
      <c r="R1280" s="149"/>
      <c r="S1280" s="184"/>
    </row>
    <row r="1281" spans="18:19" ht="15" customHeight="1">
      <c r="R1281" s="149"/>
      <c r="S1281" s="184"/>
    </row>
    <row r="1282" spans="18:19" ht="15" customHeight="1">
      <c r="R1282" s="149"/>
      <c r="S1282" s="184"/>
    </row>
    <row r="1283" spans="18:19" ht="15" customHeight="1">
      <c r="R1283" s="149"/>
      <c r="S1283" s="184"/>
    </row>
    <row r="1284" spans="18:19" ht="15" customHeight="1">
      <c r="R1284" s="149"/>
      <c r="S1284" s="184"/>
    </row>
    <row r="1285" spans="18:19" ht="15" customHeight="1">
      <c r="R1285" s="149"/>
      <c r="S1285" s="184"/>
    </row>
    <row r="1286" spans="18:19" ht="15" customHeight="1">
      <c r="R1286" s="149"/>
      <c r="S1286" s="184"/>
    </row>
    <row r="1287" spans="18:19" ht="15" customHeight="1">
      <c r="R1287" s="149"/>
      <c r="S1287" s="184"/>
    </row>
    <row r="1288" spans="18:19" ht="15" customHeight="1">
      <c r="R1288" s="149"/>
      <c r="S1288" s="184"/>
    </row>
    <row r="1289" spans="18:19" ht="15" customHeight="1">
      <c r="R1289" s="149"/>
      <c r="S1289" s="184"/>
    </row>
    <row r="1290" spans="18:19" ht="15" customHeight="1">
      <c r="R1290" s="149"/>
      <c r="S1290" s="184"/>
    </row>
    <row r="1291" spans="18:19" ht="15" customHeight="1">
      <c r="R1291" s="149"/>
      <c r="S1291" s="184"/>
    </row>
    <row r="1292" spans="18:19" ht="15" customHeight="1">
      <c r="R1292" s="149"/>
      <c r="S1292" s="184"/>
    </row>
    <row r="1293" spans="18:19" ht="15" customHeight="1">
      <c r="R1293" s="149"/>
      <c r="S1293" s="184"/>
    </row>
    <row r="1294" spans="18:19" ht="15" customHeight="1">
      <c r="R1294" s="149"/>
      <c r="S1294" s="184"/>
    </row>
    <row r="1295" spans="18:19" ht="15" customHeight="1">
      <c r="R1295" s="149"/>
      <c r="S1295" s="184"/>
    </row>
    <row r="1296" spans="18:19" ht="15" customHeight="1">
      <c r="R1296" s="149"/>
      <c r="S1296" s="184"/>
    </row>
    <row r="1297" spans="18:19" ht="15" customHeight="1">
      <c r="R1297" s="149"/>
      <c r="S1297" s="184"/>
    </row>
    <row r="1298" spans="18:19" ht="15" customHeight="1">
      <c r="R1298" s="149"/>
      <c r="S1298" s="184"/>
    </row>
    <row r="1299" spans="18:19" ht="15" customHeight="1">
      <c r="R1299" s="149"/>
      <c r="S1299" s="184"/>
    </row>
    <row r="1300" spans="18:19" ht="15" customHeight="1">
      <c r="R1300" s="149"/>
      <c r="S1300" s="184"/>
    </row>
    <row r="1301" spans="18:19" ht="15" customHeight="1">
      <c r="R1301" s="149"/>
      <c r="S1301" s="184"/>
    </row>
    <row r="1302" spans="18:19" ht="15" customHeight="1">
      <c r="R1302" s="149"/>
      <c r="S1302" s="184"/>
    </row>
    <row r="1303" spans="18:19" ht="15" customHeight="1">
      <c r="R1303" s="149"/>
      <c r="S1303" s="184"/>
    </row>
    <row r="1304" spans="18:19" ht="15" customHeight="1">
      <c r="R1304" s="149"/>
      <c r="S1304" s="184"/>
    </row>
    <row r="1305" spans="18:19" ht="15" customHeight="1">
      <c r="R1305" s="149"/>
      <c r="S1305" s="184"/>
    </row>
    <row r="1306" spans="18:19" ht="15" customHeight="1">
      <c r="R1306" s="149"/>
      <c r="S1306" s="184"/>
    </row>
    <row r="1307" spans="18:19" ht="15" customHeight="1">
      <c r="R1307" s="149"/>
      <c r="S1307" s="184"/>
    </row>
    <row r="1308" spans="18:19" ht="15" customHeight="1">
      <c r="R1308" s="149"/>
      <c r="S1308" s="184"/>
    </row>
    <row r="1309" spans="18:19" ht="15" customHeight="1">
      <c r="R1309" s="149"/>
      <c r="S1309" s="184"/>
    </row>
    <row r="1310" spans="18:19" ht="15" customHeight="1">
      <c r="R1310" s="149"/>
      <c r="S1310" s="184"/>
    </row>
    <row r="1311" spans="18:19" ht="15" customHeight="1">
      <c r="R1311" s="149"/>
      <c r="S1311" s="184"/>
    </row>
    <row r="1312" spans="18:19" ht="15" customHeight="1">
      <c r="R1312" s="149"/>
      <c r="S1312" s="184"/>
    </row>
    <row r="1313" spans="18:19" ht="15" customHeight="1">
      <c r="R1313" s="149"/>
      <c r="S1313" s="184"/>
    </row>
    <row r="1314" spans="18:19" ht="15" customHeight="1">
      <c r="R1314" s="149"/>
      <c r="S1314" s="184"/>
    </row>
    <row r="1315" spans="18:19" ht="15" customHeight="1">
      <c r="R1315" s="149"/>
      <c r="S1315" s="184"/>
    </row>
    <row r="1316" spans="18:19" ht="15" customHeight="1">
      <c r="R1316" s="149"/>
      <c r="S1316" s="184"/>
    </row>
    <row r="1317" spans="18:19" ht="15" customHeight="1">
      <c r="R1317" s="149"/>
      <c r="S1317" s="184"/>
    </row>
    <row r="1318" spans="18:19" ht="15" customHeight="1">
      <c r="R1318" s="149"/>
      <c r="S1318" s="184"/>
    </row>
    <row r="1319" spans="18:19" ht="15" customHeight="1">
      <c r="R1319" s="149"/>
      <c r="S1319" s="184"/>
    </row>
    <row r="1320" spans="18:19" ht="15" customHeight="1">
      <c r="R1320" s="149"/>
      <c r="S1320" s="184"/>
    </row>
    <row r="1321" spans="18:19" ht="15" customHeight="1">
      <c r="R1321" s="149"/>
      <c r="S1321" s="184"/>
    </row>
    <row r="1322" spans="18:19" ht="15" customHeight="1">
      <c r="R1322" s="149"/>
      <c r="S1322" s="184"/>
    </row>
    <row r="1323" spans="18:19" ht="15" customHeight="1">
      <c r="R1323" s="149"/>
      <c r="S1323" s="184"/>
    </row>
    <row r="1324" spans="18:19" ht="15" customHeight="1">
      <c r="R1324" s="149"/>
      <c r="S1324" s="184"/>
    </row>
    <row r="1325" spans="18:19" ht="15" customHeight="1">
      <c r="R1325" s="149"/>
      <c r="S1325" s="196"/>
    </row>
    <row r="1326" spans="18:19" ht="15" customHeight="1">
      <c r="R1326" s="149"/>
      <c r="S1326" s="149"/>
    </row>
    <row r="1327" spans="18:19" ht="15" customHeight="1">
      <c r="R1327" s="149"/>
      <c r="S1327" s="149"/>
    </row>
    <row r="1328" spans="18:19" ht="15" customHeight="1">
      <c r="R1328" s="149"/>
      <c r="S1328" s="149"/>
    </row>
    <row r="1329" spans="18:19" ht="15" customHeight="1">
      <c r="R1329" s="149"/>
      <c r="S1329" s="148"/>
    </row>
    <row r="1330" spans="18:19" ht="15" customHeight="1"/>
    <row r="1331" spans="18:19" ht="15" customHeight="1"/>
    <row r="1332" spans="18:19" ht="15" customHeight="1"/>
    <row r="1333" spans="18:19" ht="15" customHeight="1"/>
    <row r="1334" spans="18:19" ht="15" customHeight="1"/>
    <row r="1335" spans="18:19" ht="15" customHeight="1"/>
    <row r="1336" spans="18:19" ht="15" customHeight="1"/>
    <row r="1337" spans="18:19" ht="15" customHeight="1"/>
    <row r="1338" spans="18:19" ht="15" customHeight="1"/>
    <row r="1339" spans="18:19" ht="15" customHeight="1"/>
    <row r="1340" spans="18:19" ht="15" customHeight="1"/>
    <row r="1341" spans="18:19" ht="15" customHeight="1"/>
    <row r="1342" spans="18:19" ht="15" customHeight="1"/>
    <row r="1343" spans="18:19" ht="15" customHeight="1"/>
    <row r="1344" spans="18:19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</sheetData>
  <sheetProtection password="C78A" sheet="1"/>
  <mergeCells count="48">
    <mergeCell ref="X22:AE22"/>
    <mergeCell ref="AF22:AG22"/>
    <mergeCell ref="X23:AE23"/>
    <mergeCell ref="AF23:AG23"/>
    <mergeCell ref="X24:AE24"/>
    <mergeCell ref="AF24:AG24"/>
    <mergeCell ref="X18:AE18"/>
    <mergeCell ref="AF18:AG18"/>
    <mergeCell ref="X19:AE19"/>
    <mergeCell ref="AF19:AG19"/>
    <mergeCell ref="X21:AE21"/>
    <mergeCell ref="AF21:AG21"/>
    <mergeCell ref="X20:AE20"/>
    <mergeCell ref="AF20:AG20"/>
    <mergeCell ref="W1:AA1"/>
    <mergeCell ref="AB1:AH1"/>
    <mergeCell ref="X15:AE15"/>
    <mergeCell ref="AF15:AG15"/>
    <mergeCell ref="X16:AE16"/>
    <mergeCell ref="AF16:AG16"/>
    <mergeCell ref="X13:AE13"/>
    <mergeCell ref="AF13:AG13"/>
    <mergeCell ref="X9:AE9"/>
    <mergeCell ref="AF9:AG9"/>
    <mergeCell ref="X17:AE17"/>
    <mergeCell ref="AF17:AG17"/>
    <mergeCell ref="X6:AE6"/>
    <mergeCell ref="AF6:AG6"/>
    <mergeCell ref="X7:AE7"/>
    <mergeCell ref="AF7:AG7"/>
    <mergeCell ref="X14:AE14"/>
    <mergeCell ref="AF14:AG14"/>
    <mergeCell ref="X11:AE11"/>
    <mergeCell ref="AF11:AG11"/>
    <mergeCell ref="X12:AE12"/>
    <mergeCell ref="AF12:AG12"/>
    <mergeCell ref="X8:AE8"/>
    <mergeCell ref="AF8:AG8"/>
    <mergeCell ref="X10:AE10"/>
    <mergeCell ref="AF10:AG10"/>
    <mergeCell ref="X5:AE5"/>
    <mergeCell ref="AF5:AG5"/>
    <mergeCell ref="X2:AE2"/>
    <mergeCell ref="AF2:AG2"/>
    <mergeCell ref="X3:AE3"/>
    <mergeCell ref="AF3:AG3"/>
    <mergeCell ref="X4:AE4"/>
    <mergeCell ref="AF4:AG4"/>
  </mergeCells>
  <phoneticPr fontId="13"/>
  <dataValidations count="1">
    <dataValidation allowBlank="1" showInputMessage="1" showErrorMessage="1" sqref="W1:AH24"/>
  </dataValidations>
  <pageMargins left="0.7" right="0.7" top="0.7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R274"/>
  <sheetViews>
    <sheetView showGridLines="0" topLeftCell="A34" zoomScale="130" zoomScaleNormal="130" workbookViewId="0">
      <selection activeCell="AC65" sqref="AC65"/>
    </sheetView>
  </sheetViews>
  <sheetFormatPr defaultRowHeight="9"/>
  <cols>
    <col min="1" max="40" width="3.125" style="8" customWidth="1"/>
    <col min="41" max="58" width="3" style="8" customWidth="1"/>
    <col min="59" max="70" width="3.375" style="8" customWidth="1"/>
    <col min="71" max="16384" width="9" style="8"/>
  </cols>
  <sheetData>
    <row r="1" spans="1:70" ht="8.1" customHeight="1">
      <c r="A1" s="10" t="s">
        <v>302</v>
      </c>
      <c r="B1" s="11"/>
      <c r="C1" s="11"/>
      <c r="D1" s="11"/>
      <c r="E1" s="11"/>
      <c r="F1" s="12"/>
      <c r="G1" s="32" t="s">
        <v>467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54"/>
      <c r="W1" s="542" t="s">
        <v>350</v>
      </c>
      <c r="X1" s="548"/>
      <c r="Y1" s="542" t="s">
        <v>351</v>
      </c>
      <c r="Z1" s="543"/>
      <c r="AA1" s="543"/>
      <c r="AB1" s="543"/>
      <c r="AC1" s="543"/>
      <c r="AD1" s="13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2" spans="1:70" ht="8.1" customHeight="1">
      <c r="A2" s="56" t="s">
        <v>259</v>
      </c>
      <c r="B2" s="23"/>
      <c r="C2" s="23"/>
      <c r="D2" s="23"/>
      <c r="E2" s="23"/>
      <c r="F2" s="24"/>
      <c r="G2" s="33" t="s">
        <v>468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54"/>
      <c r="W2" s="544" t="s">
        <v>303</v>
      </c>
      <c r="X2" s="545"/>
      <c r="Y2" s="546" t="s">
        <v>352</v>
      </c>
      <c r="Z2" s="547"/>
      <c r="AA2" s="547"/>
      <c r="AB2" s="547"/>
      <c r="AC2" s="547"/>
      <c r="AD2" s="14" t="s">
        <v>353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</row>
    <row r="3" spans="1:70" ht="8.1" customHeight="1">
      <c r="A3" s="56" t="s">
        <v>304</v>
      </c>
      <c r="B3" s="23"/>
      <c r="C3" s="23"/>
      <c r="D3" s="23"/>
      <c r="E3" s="23"/>
      <c r="F3" s="24"/>
      <c r="G3" s="33" t="s">
        <v>469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4"/>
      <c r="W3" s="544" t="s">
        <v>305</v>
      </c>
      <c r="X3" s="545"/>
      <c r="Y3" s="546" t="s">
        <v>446</v>
      </c>
      <c r="Z3" s="547"/>
      <c r="AA3" s="547"/>
      <c r="AB3" s="547"/>
      <c r="AC3" s="547"/>
      <c r="AD3" s="14" t="s">
        <v>354</v>
      </c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</row>
    <row r="4" spans="1:70" ht="8.1" customHeight="1">
      <c r="A4" s="56" t="s">
        <v>260</v>
      </c>
      <c r="B4" s="23"/>
      <c r="C4" s="23"/>
      <c r="D4" s="23"/>
      <c r="E4" s="23"/>
      <c r="F4" s="24"/>
      <c r="G4" s="33" t="s">
        <v>470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54"/>
      <c r="W4" s="544" t="s">
        <v>306</v>
      </c>
      <c r="X4" s="545"/>
      <c r="Y4" s="546" t="s">
        <v>355</v>
      </c>
      <c r="Z4" s="547"/>
      <c r="AA4" s="547"/>
      <c r="AB4" s="547"/>
      <c r="AC4" s="547"/>
      <c r="AD4" s="14" t="s">
        <v>356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</row>
    <row r="5" spans="1:70" ht="8.1" customHeight="1">
      <c r="A5" s="56" t="s">
        <v>274</v>
      </c>
      <c r="B5" s="23"/>
      <c r="C5" s="23"/>
      <c r="D5" s="23"/>
      <c r="E5" s="23"/>
      <c r="F5" s="24"/>
      <c r="G5" s="33" t="s">
        <v>506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54"/>
      <c r="W5" s="544" t="s">
        <v>307</v>
      </c>
      <c r="X5" s="545"/>
      <c r="Y5" s="546" t="s">
        <v>447</v>
      </c>
      <c r="Z5" s="547"/>
      <c r="AA5" s="547"/>
      <c r="AB5" s="547"/>
      <c r="AC5" s="547"/>
      <c r="AD5" s="14" t="s">
        <v>357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</row>
    <row r="6" spans="1:70" ht="8.1" customHeight="1">
      <c r="A6" s="56" t="s">
        <v>308</v>
      </c>
      <c r="B6" s="23"/>
      <c r="C6" s="23"/>
      <c r="D6" s="23"/>
      <c r="E6" s="23"/>
      <c r="F6" s="24"/>
      <c r="G6" s="33" t="s">
        <v>471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54"/>
      <c r="W6" s="544" t="s">
        <v>358</v>
      </c>
      <c r="X6" s="545"/>
      <c r="Y6" s="546" t="s">
        <v>359</v>
      </c>
      <c r="Z6" s="547"/>
      <c r="AA6" s="547"/>
      <c r="AB6" s="547"/>
      <c r="AC6" s="547"/>
      <c r="AD6" s="14" t="s">
        <v>360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</row>
    <row r="7" spans="1:70" ht="8.1" customHeight="1">
      <c r="A7" s="57" t="s">
        <v>309</v>
      </c>
      <c r="B7" s="25"/>
      <c r="C7" s="25"/>
      <c r="D7" s="25"/>
      <c r="E7" s="25"/>
      <c r="F7" s="26"/>
      <c r="G7" s="34" t="s">
        <v>472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4"/>
      <c r="W7" s="544" t="s">
        <v>361</v>
      </c>
      <c r="X7" s="545"/>
      <c r="Y7" s="546" t="s">
        <v>362</v>
      </c>
      <c r="Z7" s="547"/>
      <c r="AA7" s="547"/>
      <c r="AB7" s="547"/>
      <c r="AC7" s="547"/>
      <c r="AD7" s="14" t="s">
        <v>363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ht="8.1" customHeight="1">
      <c r="A8" s="53" t="s">
        <v>537</v>
      </c>
      <c r="B8" s="21"/>
      <c r="C8" s="21"/>
      <c r="D8" s="21"/>
      <c r="E8" s="21"/>
      <c r="F8" s="22"/>
      <c r="G8" s="35" t="s">
        <v>536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54"/>
      <c r="W8" s="544" t="s">
        <v>310</v>
      </c>
      <c r="X8" s="545"/>
      <c r="Y8" s="546" t="s">
        <v>364</v>
      </c>
      <c r="Z8" s="547"/>
      <c r="AA8" s="547"/>
      <c r="AB8" s="547"/>
      <c r="AC8" s="547"/>
      <c r="AD8" s="14" t="s">
        <v>365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pans="1:70" ht="8.1" customHeight="1">
      <c r="A9" s="53" t="s">
        <v>538</v>
      </c>
      <c r="B9" s="21"/>
      <c r="C9" s="21"/>
      <c r="D9" s="21"/>
      <c r="E9" s="21"/>
      <c r="F9" s="22"/>
      <c r="G9" s="35" t="s">
        <v>539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4"/>
      <c r="W9" s="544" t="s">
        <v>311</v>
      </c>
      <c r="X9" s="545"/>
      <c r="Y9" s="546" t="s">
        <v>366</v>
      </c>
      <c r="Z9" s="547"/>
      <c r="AA9" s="547"/>
      <c r="AB9" s="547"/>
      <c r="AC9" s="547"/>
      <c r="AD9" s="14" t="s">
        <v>367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</row>
    <row r="10" spans="1:70" ht="8.1" customHeight="1">
      <c r="A10" s="56" t="s">
        <v>263</v>
      </c>
      <c r="B10" s="23"/>
      <c r="C10" s="23"/>
      <c r="D10" s="23"/>
      <c r="E10" s="23"/>
      <c r="F10" s="24"/>
      <c r="G10" s="36" t="s">
        <v>473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54"/>
      <c r="W10" s="544" t="s">
        <v>368</v>
      </c>
      <c r="X10" s="545"/>
      <c r="Y10" s="546" t="s">
        <v>369</v>
      </c>
      <c r="Z10" s="547"/>
      <c r="AA10" s="547"/>
      <c r="AB10" s="547"/>
      <c r="AC10" s="547"/>
      <c r="AD10" s="14" t="s">
        <v>370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</row>
    <row r="11" spans="1:70" ht="8.1" customHeight="1">
      <c r="A11" s="56" t="s">
        <v>313</v>
      </c>
      <c r="B11" s="23"/>
      <c r="C11" s="23"/>
      <c r="D11" s="23"/>
      <c r="E11" s="23"/>
      <c r="F11" s="24"/>
      <c r="G11" s="23" t="s">
        <v>874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54"/>
      <c r="W11" s="544" t="s">
        <v>371</v>
      </c>
      <c r="X11" s="545"/>
      <c r="Y11" s="546" t="s">
        <v>372</v>
      </c>
      <c r="Z11" s="547"/>
      <c r="AA11" s="547"/>
      <c r="AB11" s="547"/>
      <c r="AC11" s="547"/>
      <c r="AD11" s="14" t="s">
        <v>373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</row>
    <row r="12" spans="1:70" ht="8.1" customHeight="1">
      <c r="A12" s="56" t="s">
        <v>264</v>
      </c>
      <c r="B12" s="23"/>
      <c r="C12" s="23"/>
      <c r="D12" s="23"/>
      <c r="E12" s="23"/>
      <c r="F12" s="24"/>
      <c r="G12" s="23" t="s">
        <v>474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54"/>
      <c r="W12" s="544" t="s">
        <v>312</v>
      </c>
      <c r="X12" s="545"/>
      <c r="Y12" s="546" t="s">
        <v>374</v>
      </c>
      <c r="Z12" s="547"/>
      <c r="AA12" s="547"/>
      <c r="AB12" s="547"/>
      <c r="AC12" s="547"/>
      <c r="AD12" s="14" t="s">
        <v>375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</row>
    <row r="13" spans="1:70" ht="8.1" customHeight="1">
      <c r="A13" s="56" t="s">
        <v>462</v>
      </c>
      <c r="B13" s="23"/>
      <c r="C13" s="23"/>
      <c r="D13" s="23"/>
      <c r="E13" s="23"/>
      <c r="F13" s="24"/>
      <c r="G13" s="549" t="s">
        <v>540</v>
      </c>
      <c r="H13" s="550"/>
      <c r="I13" s="550"/>
      <c r="J13" s="550"/>
      <c r="K13" s="550"/>
      <c r="L13" s="550"/>
      <c r="M13" s="550"/>
      <c r="N13" s="550"/>
      <c r="O13" s="550"/>
      <c r="P13" s="550"/>
      <c r="Q13" s="550"/>
      <c r="R13" s="550"/>
      <c r="S13" s="550"/>
      <c r="T13" s="550"/>
      <c r="U13" s="551"/>
      <c r="V13" s="54"/>
      <c r="W13" s="544" t="s">
        <v>314</v>
      </c>
      <c r="X13" s="545"/>
      <c r="Y13" s="546" t="s">
        <v>376</v>
      </c>
      <c r="Z13" s="547"/>
      <c r="AA13" s="547"/>
      <c r="AB13" s="547"/>
      <c r="AC13" s="547"/>
      <c r="AD13" s="14" t="s">
        <v>377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</row>
    <row r="14" spans="1:70" ht="8.1" customHeight="1">
      <c r="A14" s="57" t="s">
        <v>265</v>
      </c>
      <c r="B14" s="25"/>
      <c r="C14" s="25"/>
      <c r="D14" s="25"/>
      <c r="E14" s="25"/>
      <c r="F14" s="26"/>
      <c r="G14" s="25" t="s">
        <v>541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4"/>
      <c r="W14" s="544" t="s">
        <v>315</v>
      </c>
      <c r="X14" s="545"/>
      <c r="Y14" s="546" t="s">
        <v>378</v>
      </c>
      <c r="Z14" s="547"/>
      <c r="AA14" s="547"/>
      <c r="AB14" s="547"/>
      <c r="AC14" s="547"/>
      <c r="AD14" s="14" t="s">
        <v>379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</row>
    <row r="15" spans="1:70" ht="8.1" customHeight="1">
      <c r="A15" s="56" t="s">
        <v>266</v>
      </c>
      <c r="B15" s="23"/>
      <c r="C15" s="23"/>
      <c r="D15" s="23"/>
      <c r="E15" s="23"/>
      <c r="F15" s="24"/>
      <c r="G15" s="23" t="s">
        <v>535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4"/>
      <c r="W15" s="544" t="s">
        <v>316</v>
      </c>
      <c r="X15" s="545"/>
      <c r="Y15" s="546" t="s">
        <v>380</v>
      </c>
      <c r="Z15" s="547"/>
      <c r="AA15" s="547"/>
      <c r="AB15" s="547"/>
      <c r="AC15" s="547"/>
      <c r="AD15" s="14" t="s">
        <v>381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</row>
    <row r="16" spans="1:70" ht="8.1" customHeight="1">
      <c r="A16" s="56" t="s">
        <v>267</v>
      </c>
      <c r="B16" s="23"/>
      <c r="C16" s="23"/>
      <c r="D16" s="23"/>
      <c r="E16" s="23"/>
      <c r="F16" s="24"/>
      <c r="G16" s="36" t="s">
        <v>475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4"/>
      <c r="W16" s="544" t="s">
        <v>317</v>
      </c>
      <c r="X16" s="545"/>
      <c r="Y16" s="546" t="s">
        <v>382</v>
      </c>
      <c r="Z16" s="547"/>
      <c r="AA16" s="547"/>
      <c r="AB16" s="547"/>
      <c r="AC16" s="547"/>
      <c r="AD16" s="14" t="s">
        <v>383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</row>
    <row r="17" spans="1:70" ht="8.1" customHeight="1">
      <c r="A17" s="56" t="s">
        <v>268</v>
      </c>
      <c r="B17" s="23"/>
      <c r="C17" s="23"/>
      <c r="D17" s="23"/>
      <c r="E17" s="23"/>
      <c r="F17" s="24"/>
      <c r="G17" s="36" t="s">
        <v>476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4"/>
      <c r="W17" s="544" t="s">
        <v>318</v>
      </c>
      <c r="X17" s="545"/>
      <c r="Y17" s="546" t="s">
        <v>384</v>
      </c>
      <c r="Z17" s="547"/>
      <c r="AA17" s="547"/>
      <c r="AB17" s="547"/>
      <c r="AC17" s="547"/>
      <c r="AD17" s="14" t="s">
        <v>385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</row>
    <row r="18" spans="1:70" ht="8.1" customHeight="1">
      <c r="A18" s="56" t="s">
        <v>269</v>
      </c>
      <c r="B18" s="23"/>
      <c r="C18" s="23"/>
      <c r="D18" s="23"/>
      <c r="E18" s="23"/>
      <c r="F18" s="24"/>
      <c r="G18" s="36" t="s">
        <v>477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4"/>
      <c r="W18" s="544" t="s">
        <v>319</v>
      </c>
      <c r="X18" s="545"/>
      <c r="Y18" s="546" t="s">
        <v>448</v>
      </c>
      <c r="Z18" s="547"/>
      <c r="AA18" s="547"/>
      <c r="AB18" s="547"/>
      <c r="AC18" s="547"/>
      <c r="AD18" s="14" t="s">
        <v>386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</row>
    <row r="19" spans="1:70" ht="8.1" customHeight="1">
      <c r="A19" s="56" t="s">
        <v>270</v>
      </c>
      <c r="B19" s="23"/>
      <c r="C19" s="23"/>
      <c r="D19" s="23"/>
      <c r="E19" s="23"/>
      <c r="F19" s="24"/>
      <c r="G19" s="36" t="s">
        <v>478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4"/>
      <c r="W19" s="544" t="s">
        <v>320</v>
      </c>
      <c r="X19" s="545"/>
      <c r="Y19" s="546" t="s">
        <v>387</v>
      </c>
      <c r="Z19" s="547"/>
      <c r="AA19" s="547"/>
      <c r="AB19" s="547"/>
      <c r="AC19" s="547"/>
      <c r="AD19" s="14" t="s">
        <v>388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</row>
    <row r="20" spans="1:70" ht="8.1" customHeight="1">
      <c r="A20" s="56" t="s">
        <v>271</v>
      </c>
      <c r="B20" s="23"/>
      <c r="C20" s="23"/>
      <c r="D20" s="23"/>
      <c r="E20" s="23"/>
      <c r="F20" s="24"/>
      <c r="G20" s="36" t="s">
        <v>480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4"/>
      <c r="W20" s="544" t="s">
        <v>321</v>
      </c>
      <c r="X20" s="545"/>
      <c r="Y20" s="546" t="s">
        <v>389</v>
      </c>
      <c r="Z20" s="547"/>
      <c r="AA20" s="547"/>
      <c r="AB20" s="547"/>
      <c r="AC20" s="547"/>
      <c r="AD20" s="14" t="s">
        <v>390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</row>
    <row r="21" spans="1:70" ht="8.1" customHeight="1">
      <c r="A21" s="57"/>
      <c r="B21" s="25"/>
      <c r="C21" s="25"/>
      <c r="D21" s="25"/>
      <c r="E21" s="25"/>
      <c r="F21" s="26"/>
      <c r="G21" s="25" t="s">
        <v>479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54"/>
      <c r="W21" s="544" t="s">
        <v>322</v>
      </c>
      <c r="X21" s="545"/>
      <c r="Y21" s="546" t="s">
        <v>391</v>
      </c>
      <c r="Z21" s="547"/>
      <c r="AA21" s="547"/>
      <c r="AB21" s="547"/>
      <c r="AC21" s="547"/>
      <c r="AD21" s="14" t="s">
        <v>392</v>
      </c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</row>
    <row r="22" spans="1:70" ht="8.1" customHeight="1">
      <c r="A22" s="56" t="s">
        <v>325</v>
      </c>
      <c r="B22" s="23"/>
      <c r="C22" s="23"/>
      <c r="D22" s="23"/>
      <c r="E22" s="23"/>
      <c r="F22" s="24"/>
      <c r="G22" s="36" t="s">
        <v>481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4"/>
      <c r="W22" s="544" t="s">
        <v>323</v>
      </c>
      <c r="X22" s="545"/>
      <c r="Y22" s="546" t="s">
        <v>393</v>
      </c>
      <c r="Z22" s="547"/>
      <c r="AA22" s="547"/>
      <c r="AB22" s="547"/>
      <c r="AC22" s="547"/>
      <c r="AD22" s="14" t="s">
        <v>394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</row>
    <row r="23" spans="1:70" ht="8.1" customHeight="1">
      <c r="A23" s="57" t="s">
        <v>327</v>
      </c>
      <c r="B23" s="25"/>
      <c r="C23" s="25"/>
      <c r="D23" s="25"/>
      <c r="E23" s="25"/>
      <c r="F23" s="26"/>
      <c r="G23" s="37" t="s">
        <v>482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4"/>
      <c r="W23" s="544" t="s">
        <v>324</v>
      </c>
      <c r="X23" s="545"/>
      <c r="Y23" s="546" t="s">
        <v>395</v>
      </c>
      <c r="Z23" s="547"/>
      <c r="AA23" s="547"/>
      <c r="AB23" s="547"/>
      <c r="AC23" s="547"/>
      <c r="AD23" s="14" t="s">
        <v>396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</row>
    <row r="24" spans="1:70" ht="8.1" customHeight="1">
      <c r="A24" s="56" t="s">
        <v>267</v>
      </c>
      <c r="B24" s="23"/>
      <c r="C24" s="23"/>
      <c r="D24" s="23"/>
      <c r="E24" s="23"/>
      <c r="F24" s="24"/>
      <c r="G24" s="36" t="s">
        <v>483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4"/>
      <c r="W24" s="544" t="s">
        <v>397</v>
      </c>
      <c r="X24" s="545"/>
      <c r="Y24" s="546" t="s">
        <v>398</v>
      </c>
      <c r="Z24" s="547"/>
      <c r="AA24" s="547"/>
      <c r="AB24" s="547"/>
      <c r="AC24" s="547"/>
      <c r="AD24" s="14" t="s">
        <v>399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</row>
    <row r="25" spans="1:70" ht="8.1" customHeight="1">
      <c r="A25" s="56" t="s">
        <v>263</v>
      </c>
      <c r="B25" s="23"/>
      <c r="C25" s="23"/>
      <c r="D25" s="23"/>
      <c r="E25" s="23"/>
      <c r="F25" s="24"/>
      <c r="G25" s="23" t="s">
        <v>484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4"/>
      <c r="W25" s="554" t="s">
        <v>326</v>
      </c>
      <c r="X25" s="555"/>
      <c r="Y25" s="546" t="s">
        <v>449</v>
      </c>
      <c r="Z25" s="547"/>
      <c r="AA25" s="547"/>
      <c r="AB25" s="547"/>
      <c r="AC25" s="547"/>
      <c r="AD25" s="15">
        <v>24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</row>
    <row r="26" spans="1:70" ht="8.1" customHeight="1">
      <c r="A26" s="56" t="s">
        <v>328</v>
      </c>
      <c r="B26" s="23"/>
      <c r="C26" s="23"/>
      <c r="D26" s="23"/>
      <c r="E26" s="23"/>
      <c r="F26" s="24"/>
      <c r="G26" s="23" t="s">
        <v>485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4"/>
      <c r="W26" s="556"/>
      <c r="X26" s="557"/>
      <c r="Y26" s="546" t="s">
        <v>450</v>
      </c>
      <c r="Z26" s="547"/>
      <c r="AA26" s="547"/>
      <c r="AB26" s="547"/>
      <c r="AC26" s="547"/>
      <c r="AD26" s="41">
        <v>25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8.1" customHeight="1">
      <c r="A27" s="56" t="s">
        <v>273</v>
      </c>
      <c r="B27" s="23"/>
      <c r="C27" s="23"/>
      <c r="D27" s="23"/>
      <c r="E27" s="23"/>
      <c r="F27" s="24"/>
      <c r="G27" s="36" t="s">
        <v>496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4"/>
      <c r="W27" s="556"/>
      <c r="X27" s="557"/>
      <c r="Y27" s="546" t="s">
        <v>451</v>
      </c>
      <c r="Z27" s="547"/>
      <c r="AA27" s="547"/>
      <c r="AB27" s="547"/>
      <c r="AC27" s="547"/>
      <c r="AD27" s="41">
        <v>26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8.1" customHeight="1">
      <c r="A28" s="56" t="s">
        <v>274</v>
      </c>
      <c r="B28" s="23"/>
      <c r="C28" s="23"/>
      <c r="D28" s="23"/>
      <c r="E28" s="23"/>
      <c r="F28" s="24"/>
      <c r="G28" s="36" t="s">
        <v>486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4"/>
      <c r="W28" s="558"/>
      <c r="X28" s="559"/>
      <c r="Y28" s="546" t="s">
        <v>452</v>
      </c>
      <c r="Z28" s="547"/>
      <c r="AA28" s="547"/>
      <c r="AB28" s="547"/>
      <c r="AC28" s="547"/>
      <c r="AD28" s="14" t="s">
        <v>400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8.1" customHeight="1">
      <c r="A29" s="57" t="s">
        <v>275</v>
      </c>
      <c r="B29" s="25"/>
      <c r="C29" s="25"/>
      <c r="D29" s="25"/>
      <c r="E29" s="25"/>
      <c r="F29" s="26"/>
      <c r="G29" s="38" t="s">
        <v>487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4"/>
      <c r="W29" s="544" t="s">
        <v>329</v>
      </c>
      <c r="X29" s="545"/>
      <c r="Y29" s="546" t="s">
        <v>401</v>
      </c>
      <c r="Z29" s="547"/>
      <c r="AA29" s="547"/>
      <c r="AB29" s="547"/>
      <c r="AC29" s="547"/>
      <c r="AD29" s="14" t="s">
        <v>402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8.1" customHeight="1">
      <c r="A30" s="56" t="s">
        <v>281</v>
      </c>
      <c r="B30" s="23"/>
      <c r="C30" s="23"/>
      <c r="D30" s="23"/>
      <c r="E30" s="23"/>
      <c r="F30" s="24"/>
      <c r="G30" s="23" t="s">
        <v>875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54"/>
      <c r="W30" s="544" t="s">
        <v>330</v>
      </c>
      <c r="X30" s="545"/>
      <c r="Y30" s="546" t="s">
        <v>403</v>
      </c>
      <c r="Z30" s="552"/>
      <c r="AA30" s="552"/>
      <c r="AB30" s="552"/>
      <c r="AC30" s="553"/>
      <c r="AD30" s="14" t="s">
        <v>404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8.1" customHeight="1">
      <c r="A31" s="56" t="s">
        <v>335</v>
      </c>
      <c r="B31" s="23"/>
      <c r="C31" s="23"/>
      <c r="D31" s="23"/>
      <c r="E31" s="23"/>
      <c r="F31" s="24"/>
      <c r="G31" s="36" t="s">
        <v>488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54"/>
      <c r="W31" s="544" t="s">
        <v>331</v>
      </c>
      <c r="X31" s="545"/>
      <c r="Y31" s="546" t="s">
        <v>405</v>
      </c>
      <c r="Z31" s="552"/>
      <c r="AA31" s="552"/>
      <c r="AB31" s="552"/>
      <c r="AC31" s="553"/>
      <c r="AD31" s="14" t="s">
        <v>406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8.1" customHeight="1">
      <c r="A32" s="56" t="s">
        <v>282</v>
      </c>
      <c r="B32" s="23"/>
      <c r="C32" s="23"/>
      <c r="D32" s="23"/>
      <c r="E32" s="23"/>
      <c r="F32" s="24"/>
      <c r="G32" s="23" t="s">
        <v>489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54"/>
      <c r="W32" s="544" t="s">
        <v>332</v>
      </c>
      <c r="X32" s="545"/>
      <c r="Y32" s="546" t="s">
        <v>407</v>
      </c>
      <c r="Z32" s="552"/>
      <c r="AA32" s="552"/>
      <c r="AB32" s="552"/>
      <c r="AC32" s="553"/>
      <c r="AD32" s="14" t="s">
        <v>408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8.1" customHeight="1">
      <c r="A33" s="56" t="s">
        <v>283</v>
      </c>
      <c r="B33" s="23"/>
      <c r="C33" s="23"/>
      <c r="D33" s="23"/>
      <c r="E33" s="23"/>
      <c r="F33" s="24"/>
      <c r="G33" s="23" t="s">
        <v>490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54"/>
      <c r="W33" s="544" t="s">
        <v>409</v>
      </c>
      <c r="X33" s="545"/>
      <c r="Y33" s="546" t="s">
        <v>410</v>
      </c>
      <c r="Z33" s="552"/>
      <c r="AA33" s="552"/>
      <c r="AB33" s="552"/>
      <c r="AC33" s="553"/>
      <c r="AD33" s="14" t="s">
        <v>411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8.1" customHeight="1">
      <c r="A34" s="56" t="s">
        <v>284</v>
      </c>
      <c r="B34" s="23"/>
      <c r="C34" s="23"/>
      <c r="D34" s="23"/>
      <c r="E34" s="23"/>
      <c r="F34" s="24"/>
      <c r="G34" s="23" t="s">
        <v>491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54"/>
      <c r="W34" s="544" t="s">
        <v>333</v>
      </c>
      <c r="X34" s="545"/>
      <c r="Y34" s="546" t="s">
        <v>412</v>
      </c>
      <c r="Z34" s="552"/>
      <c r="AA34" s="552"/>
      <c r="AB34" s="552"/>
      <c r="AC34" s="553"/>
      <c r="AD34" s="14" t="s">
        <v>413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8.1" customHeight="1">
      <c r="A35" s="56" t="s">
        <v>285</v>
      </c>
      <c r="B35" s="23"/>
      <c r="C35" s="23"/>
      <c r="D35" s="23"/>
      <c r="E35" s="23"/>
      <c r="F35" s="24"/>
      <c r="G35" s="23" t="s">
        <v>492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54"/>
      <c r="W35" s="544" t="s">
        <v>334</v>
      </c>
      <c r="X35" s="545"/>
      <c r="Y35" s="546" t="s">
        <v>414</v>
      </c>
      <c r="Z35" s="552"/>
      <c r="AA35" s="552"/>
      <c r="AB35" s="552"/>
      <c r="AC35" s="553"/>
      <c r="AD35" s="14" t="s">
        <v>415</v>
      </c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8.1" customHeight="1">
      <c r="A36" s="57" t="s">
        <v>286</v>
      </c>
      <c r="B36" s="25"/>
      <c r="C36" s="25"/>
      <c r="D36" s="25"/>
      <c r="E36" s="25"/>
      <c r="F36" s="26"/>
      <c r="G36" s="25" t="s">
        <v>493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54"/>
      <c r="W36" s="544" t="s">
        <v>336</v>
      </c>
      <c r="X36" s="545"/>
      <c r="Y36" s="546" t="s">
        <v>416</v>
      </c>
      <c r="Z36" s="552"/>
      <c r="AA36" s="552"/>
      <c r="AB36" s="552"/>
      <c r="AC36" s="553"/>
      <c r="AD36" s="14" t="s">
        <v>417</v>
      </c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8.1" customHeight="1">
      <c r="A37" s="56" t="s">
        <v>287</v>
      </c>
      <c r="B37" s="23"/>
      <c r="C37" s="23"/>
      <c r="D37" s="23"/>
      <c r="E37" s="23"/>
      <c r="F37" s="24"/>
      <c r="G37" s="36" t="s">
        <v>790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54"/>
      <c r="W37" s="544" t="s">
        <v>337</v>
      </c>
      <c r="X37" s="545"/>
      <c r="Y37" s="546" t="s">
        <v>418</v>
      </c>
      <c r="Z37" s="552"/>
      <c r="AA37" s="552"/>
      <c r="AB37" s="552"/>
      <c r="AC37" s="553"/>
      <c r="AD37" s="14" t="s">
        <v>419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8.1" customHeight="1">
      <c r="A38" s="56" t="s">
        <v>288</v>
      </c>
      <c r="B38" s="23"/>
      <c r="C38" s="23"/>
      <c r="D38" s="23"/>
      <c r="E38" s="23"/>
      <c r="F38" s="24"/>
      <c r="G38" s="36" t="s">
        <v>789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54"/>
      <c r="W38" s="544" t="s">
        <v>338</v>
      </c>
      <c r="X38" s="545"/>
      <c r="Y38" s="546" t="s">
        <v>420</v>
      </c>
      <c r="Z38" s="552"/>
      <c r="AA38" s="552"/>
      <c r="AB38" s="552"/>
      <c r="AC38" s="553"/>
      <c r="AD38" s="14" t="s">
        <v>421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8.1" customHeight="1">
      <c r="A39" s="56" t="s">
        <v>289</v>
      </c>
      <c r="B39" s="23"/>
      <c r="C39" s="23"/>
      <c r="D39" s="23"/>
      <c r="E39" s="23"/>
      <c r="F39" s="24"/>
      <c r="G39" s="36" t="s">
        <v>495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54"/>
      <c r="W39" s="560" t="s">
        <v>339</v>
      </c>
      <c r="X39" s="561"/>
      <c r="Y39" s="546" t="s">
        <v>422</v>
      </c>
      <c r="Z39" s="552"/>
      <c r="AA39" s="552"/>
      <c r="AB39" s="552"/>
      <c r="AC39" s="553"/>
      <c r="AD39" s="16" t="s">
        <v>423</v>
      </c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8.1" customHeight="1">
      <c r="A40" s="56" t="s">
        <v>290</v>
      </c>
      <c r="B40" s="23"/>
      <c r="C40" s="23"/>
      <c r="D40" s="23"/>
      <c r="E40" s="23"/>
      <c r="F40" s="24"/>
      <c r="G40" s="36" t="s">
        <v>494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54"/>
      <c r="W40" s="562"/>
      <c r="X40" s="563"/>
      <c r="Y40" s="546" t="s">
        <v>349</v>
      </c>
      <c r="Z40" s="552"/>
      <c r="AA40" s="552"/>
      <c r="AB40" s="552"/>
      <c r="AC40" s="553"/>
      <c r="AD40" s="14" t="s">
        <v>347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8.1" customHeight="1">
      <c r="A41" s="56" t="s">
        <v>291</v>
      </c>
      <c r="B41" s="23"/>
      <c r="C41" s="23"/>
      <c r="D41" s="23"/>
      <c r="E41" s="23"/>
      <c r="F41" s="24"/>
      <c r="G41" s="36" t="s">
        <v>497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54"/>
      <c r="W41" s="564"/>
      <c r="X41" s="565"/>
      <c r="Y41" s="546" t="s">
        <v>424</v>
      </c>
      <c r="Z41" s="552"/>
      <c r="AA41" s="552"/>
      <c r="AB41" s="552"/>
      <c r="AC41" s="553"/>
      <c r="AD41" s="16" t="s">
        <v>348</v>
      </c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8.1" customHeight="1">
      <c r="A42" s="56" t="s">
        <v>294</v>
      </c>
      <c r="B42" s="23"/>
      <c r="C42" s="23"/>
      <c r="D42" s="23"/>
      <c r="E42" s="23"/>
      <c r="F42" s="24"/>
      <c r="G42" s="36" t="s">
        <v>498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54"/>
      <c r="W42" s="544" t="s">
        <v>340</v>
      </c>
      <c r="X42" s="545"/>
      <c r="Y42" s="546" t="s">
        <v>425</v>
      </c>
      <c r="Z42" s="552"/>
      <c r="AA42" s="552"/>
      <c r="AB42" s="552"/>
      <c r="AC42" s="553"/>
      <c r="AD42" s="14" t="s">
        <v>426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8.1" customHeight="1">
      <c r="A43" s="56" t="s">
        <v>292</v>
      </c>
      <c r="B43" s="23"/>
      <c r="C43" s="23"/>
      <c r="D43" s="23"/>
      <c r="E43" s="23"/>
      <c r="F43" s="24"/>
      <c r="G43" s="36" t="s">
        <v>499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54"/>
      <c r="W43" s="544" t="s">
        <v>341</v>
      </c>
      <c r="X43" s="545"/>
      <c r="Y43" s="546" t="s">
        <v>427</v>
      </c>
      <c r="Z43" s="552"/>
      <c r="AA43" s="552"/>
      <c r="AB43" s="552"/>
      <c r="AC43" s="553"/>
      <c r="AD43" s="14" t="s">
        <v>428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8.1" customHeight="1">
      <c r="A44" s="57" t="s">
        <v>293</v>
      </c>
      <c r="B44" s="25"/>
      <c r="C44" s="25"/>
      <c r="D44" s="25"/>
      <c r="E44" s="25"/>
      <c r="F44" s="26"/>
      <c r="G44" s="38" t="s">
        <v>500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54"/>
      <c r="W44" s="544" t="s">
        <v>342</v>
      </c>
      <c r="X44" s="545"/>
      <c r="Y44" s="546" t="s">
        <v>453</v>
      </c>
      <c r="Z44" s="552"/>
      <c r="AA44" s="552"/>
      <c r="AB44" s="552"/>
      <c r="AC44" s="553"/>
      <c r="AD44" s="14" t="s">
        <v>429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8.1" customHeight="1">
      <c r="A45" s="56" t="s">
        <v>246</v>
      </c>
      <c r="B45" s="23"/>
      <c r="C45" s="23"/>
      <c r="D45" s="23"/>
      <c r="E45" s="23"/>
      <c r="F45" s="24"/>
      <c r="G45" s="36" t="s">
        <v>505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54"/>
      <c r="W45" s="544" t="s">
        <v>343</v>
      </c>
      <c r="X45" s="545"/>
      <c r="Y45" s="546" t="s">
        <v>430</v>
      </c>
      <c r="Z45" s="552"/>
      <c r="AA45" s="552"/>
      <c r="AB45" s="552"/>
      <c r="AC45" s="553"/>
      <c r="AD45" s="14" t="s">
        <v>431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8.1" customHeight="1">
      <c r="A46" s="56" t="s">
        <v>248</v>
      </c>
      <c r="B46" s="23"/>
      <c r="C46" s="23"/>
      <c r="D46" s="23"/>
      <c r="E46" s="23"/>
      <c r="F46" s="24"/>
      <c r="G46" s="36" t="s">
        <v>507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54"/>
      <c r="W46" s="544" t="s">
        <v>344</v>
      </c>
      <c r="X46" s="545"/>
      <c r="Y46" s="546" t="s">
        <v>432</v>
      </c>
      <c r="Z46" s="552"/>
      <c r="AA46" s="552"/>
      <c r="AB46" s="552"/>
      <c r="AC46" s="553"/>
      <c r="AD46" s="14" t="s">
        <v>433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8.1" customHeight="1">
      <c r="A47" s="56" t="s">
        <v>249</v>
      </c>
      <c r="B47" s="23"/>
      <c r="C47" s="23"/>
      <c r="D47" s="23"/>
      <c r="E47" s="23"/>
      <c r="F47" s="24"/>
      <c r="G47" s="36" t="s">
        <v>508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54"/>
      <c r="W47" s="544" t="s">
        <v>345</v>
      </c>
      <c r="X47" s="545"/>
      <c r="Y47" s="546" t="s">
        <v>434</v>
      </c>
      <c r="Z47" s="552"/>
      <c r="AA47" s="552"/>
      <c r="AB47" s="552"/>
      <c r="AC47" s="553"/>
      <c r="AD47" s="14" t="s">
        <v>435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ht="8.1" customHeight="1">
      <c r="A48" s="56" t="s">
        <v>250</v>
      </c>
      <c r="B48" s="23"/>
      <c r="C48" s="23"/>
      <c r="D48" s="23"/>
      <c r="E48" s="23"/>
      <c r="F48" s="24"/>
      <c r="G48" s="23" t="s">
        <v>509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54"/>
      <c r="W48" s="544" t="s">
        <v>242</v>
      </c>
      <c r="X48" s="545"/>
      <c r="Y48" s="546" t="s">
        <v>436</v>
      </c>
      <c r="Z48" s="552"/>
      <c r="AA48" s="552"/>
      <c r="AB48" s="552"/>
      <c r="AC48" s="553"/>
      <c r="AD48" s="14" t="s">
        <v>437</v>
      </c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8.1" customHeight="1">
      <c r="A49" s="57" t="s">
        <v>251</v>
      </c>
      <c r="B49" s="25"/>
      <c r="C49" s="25"/>
      <c r="D49" s="25"/>
      <c r="E49" s="25"/>
      <c r="F49" s="26"/>
      <c r="G49" s="38" t="s">
        <v>510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54"/>
      <c r="W49" s="544" t="s">
        <v>243</v>
      </c>
      <c r="X49" s="545"/>
      <c r="Y49" s="546" t="s">
        <v>438</v>
      </c>
      <c r="Z49" s="552"/>
      <c r="AA49" s="552"/>
      <c r="AB49" s="552"/>
      <c r="AC49" s="553"/>
      <c r="AD49" s="14" t="s">
        <v>439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8.1" customHeight="1">
      <c r="A50" s="56" t="s">
        <v>267</v>
      </c>
      <c r="B50" s="23"/>
      <c r="C50" s="23"/>
      <c r="D50" s="23"/>
      <c r="E50" s="23"/>
      <c r="F50" s="24"/>
      <c r="G50" s="36" t="s">
        <v>532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54"/>
      <c r="W50" s="544" t="s">
        <v>244</v>
      </c>
      <c r="X50" s="545"/>
      <c r="Y50" s="546" t="s">
        <v>440</v>
      </c>
      <c r="Z50" s="552"/>
      <c r="AA50" s="552"/>
      <c r="AB50" s="552"/>
      <c r="AC50" s="553"/>
      <c r="AD50" s="14" t="s">
        <v>441</v>
      </c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8.1" customHeight="1">
      <c r="A51" s="56" t="s">
        <v>291</v>
      </c>
      <c r="B51" s="23"/>
      <c r="C51" s="23"/>
      <c r="D51" s="23"/>
      <c r="E51" s="23"/>
      <c r="F51" s="24"/>
      <c r="G51" s="36" t="s">
        <v>533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54"/>
      <c r="W51" s="544" t="s">
        <v>245</v>
      </c>
      <c r="X51" s="545"/>
      <c r="Y51" s="546" t="s">
        <v>442</v>
      </c>
      <c r="Z51" s="552"/>
      <c r="AA51" s="552"/>
      <c r="AB51" s="552"/>
      <c r="AC51" s="553"/>
      <c r="AD51" s="14" t="s">
        <v>443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8.1" customHeight="1">
      <c r="A52" s="57" t="s">
        <v>294</v>
      </c>
      <c r="B52" s="25"/>
      <c r="C52" s="25"/>
      <c r="D52" s="25"/>
      <c r="E52" s="25"/>
      <c r="F52" s="26"/>
      <c r="G52" s="37" t="s">
        <v>534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54"/>
      <c r="W52" s="544" t="s">
        <v>247</v>
      </c>
      <c r="X52" s="545"/>
      <c r="Y52" s="546" t="s">
        <v>444</v>
      </c>
      <c r="Z52" s="552"/>
      <c r="AA52" s="552"/>
      <c r="AB52" s="552"/>
      <c r="AC52" s="553"/>
      <c r="AD52" s="14" t="s">
        <v>445</v>
      </c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8.1" customHeight="1">
      <c r="A53" s="56" t="s">
        <v>513</v>
      </c>
      <c r="B53" s="23"/>
      <c r="C53" s="23"/>
      <c r="D53" s="23"/>
      <c r="E53" s="23"/>
      <c r="F53" s="24"/>
      <c r="G53" s="36" t="s">
        <v>511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54"/>
      <c r="W53" s="66"/>
      <c r="X53" s="66"/>
      <c r="Y53" s="66"/>
      <c r="Z53" s="66"/>
      <c r="AA53" s="66"/>
      <c r="AB53" s="66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8.1" customHeight="1">
      <c r="A54" s="56" t="s">
        <v>514</v>
      </c>
      <c r="B54" s="23"/>
      <c r="C54" s="23"/>
      <c r="D54" s="23"/>
      <c r="E54" s="23"/>
      <c r="F54" s="24"/>
      <c r="G54" s="23" t="s">
        <v>512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54"/>
      <c r="W54" s="67" t="s">
        <v>280</v>
      </c>
      <c r="X54" s="68"/>
      <c r="Y54" s="68"/>
      <c r="Z54" s="68"/>
      <c r="AA54" s="68"/>
      <c r="AB54" s="68"/>
      <c r="AC54" s="54"/>
      <c r="AD54" s="54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8.1" customHeight="1">
      <c r="A55" s="56" t="s">
        <v>515</v>
      </c>
      <c r="B55" s="23"/>
      <c r="C55" s="23"/>
      <c r="D55" s="23"/>
      <c r="E55" s="23"/>
      <c r="F55" s="24"/>
      <c r="G55" s="36" t="s">
        <v>519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54"/>
      <c r="W55" s="566" t="s">
        <v>559</v>
      </c>
      <c r="X55" s="567"/>
      <c r="Y55" s="64" t="s">
        <v>560</v>
      </c>
      <c r="Z55" s="65" t="s">
        <v>561</v>
      </c>
      <c r="AA55" s="69"/>
      <c r="AB55" s="568" t="s">
        <v>562</v>
      </c>
      <c r="AC55" s="569"/>
      <c r="AD55" s="81"/>
      <c r="AE55" s="55"/>
      <c r="AF55" s="55"/>
      <c r="AG55" s="55"/>
      <c r="AH55" s="55"/>
      <c r="AI55" s="23"/>
      <c r="AJ55" s="23"/>
      <c r="AK55" s="23"/>
      <c r="AL55" s="23"/>
      <c r="AM55" s="23"/>
      <c r="AN55" s="23"/>
      <c r="AO55" s="36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8.1" customHeight="1">
      <c r="A56" s="56" t="s">
        <v>516</v>
      </c>
      <c r="B56" s="23"/>
      <c r="C56" s="23"/>
      <c r="D56" s="23"/>
      <c r="E56" s="23"/>
      <c r="F56" s="24"/>
      <c r="G56" s="36" t="s">
        <v>520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54"/>
      <c r="W56" s="572" t="s">
        <v>257</v>
      </c>
      <c r="X56" s="573"/>
      <c r="Y56" s="75"/>
      <c r="Z56" s="76"/>
      <c r="AA56" s="70"/>
      <c r="AB56" s="72"/>
      <c r="AC56" s="72"/>
      <c r="AD56" s="70"/>
      <c r="AE56" s="55"/>
      <c r="AF56" s="55"/>
      <c r="AG56" s="55"/>
      <c r="AH56" s="55"/>
      <c r="AI56" s="58"/>
      <c r="AJ56" s="58"/>
      <c r="AK56" s="58"/>
      <c r="AL56" s="58"/>
      <c r="AM56" s="58"/>
      <c r="AN56" s="58"/>
      <c r="AO56" s="36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8.1" customHeight="1">
      <c r="A57" s="56" t="s">
        <v>517</v>
      </c>
      <c r="B57" s="23"/>
      <c r="C57" s="23"/>
      <c r="D57" s="23"/>
      <c r="E57" s="23"/>
      <c r="F57" s="24"/>
      <c r="G57" s="36" t="s">
        <v>521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54"/>
      <c r="W57" s="570" t="s">
        <v>257</v>
      </c>
      <c r="X57" s="571"/>
      <c r="Y57" s="63"/>
      <c r="Z57" s="77"/>
      <c r="AA57" s="69"/>
      <c r="AB57" s="70"/>
      <c r="AC57" s="71"/>
      <c r="AD57" s="54"/>
      <c r="AE57" s="55"/>
      <c r="AF57" s="55"/>
      <c r="AG57" s="55"/>
      <c r="AH57" s="55"/>
      <c r="AI57" s="58"/>
      <c r="AJ57" s="58"/>
      <c r="AK57" s="58"/>
      <c r="AL57" s="58"/>
      <c r="AM57" s="58"/>
      <c r="AN57" s="58"/>
      <c r="AO57" s="36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8.1" customHeight="1">
      <c r="A58" s="56" t="s">
        <v>522</v>
      </c>
      <c r="B58" s="23"/>
      <c r="C58" s="23"/>
      <c r="D58" s="23"/>
      <c r="E58" s="23"/>
      <c r="F58" s="24"/>
      <c r="G58" s="23" t="s">
        <v>526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54"/>
      <c r="W58" s="570" t="s">
        <v>257</v>
      </c>
      <c r="X58" s="571"/>
      <c r="Y58" s="78"/>
      <c r="Z58" s="77"/>
      <c r="AA58" s="70"/>
      <c r="AB58" s="70"/>
      <c r="AC58" s="71"/>
      <c r="AD58" s="54"/>
      <c r="AE58" s="55"/>
      <c r="AF58" s="55"/>
      <c r="AG58" s="55"/>
      <c r="AH58" s="55"/>
      <c r="AI58" s="58"/>
      <c r="AJ58" s="58"/>
      <c r="AK58" s="58"/>
      <c r="AL58" s="58"/>
      <c r="AM58" s="58"/>
      <c r="AN58" s="58"/>
      <c r="AO58" s="36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8.1" customHeight="1">
      <c r="A59" s="56" t="s">
        <v>518</v>
      </c>
      <c r="B59" s="23"/>
      <c r="C59" s="23"/>
      <c r="D59" s="23"/>
      <c r="E59" s="23"/>
      <c r="F59" s="24"/>
      <c r="G59" s="36" t="s">
        <v>527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54"/>
      <c r="W59" s="570" t="s">
        <v>257</v>
      </c>
      <c r="X59" s="571"/>
      <c r="Y59" s="63"/>
      <c r="Z59" s="77"/>
      <c r="AA59" s="69"/>
      <c r="AB59" s="70"/>
      <c r="AC59" s="71"/>
      <c r="AD59" s="54"/>
      <c r="AE59" s="55"/>
      <c r="AF59" s="55"/>
      <c r="AG59" s="55"/>
      <c r="AH59" s="55"/>
      <c r="AI59" s="58"/>
      <c r="AJ59" s="58"/>
      <c r="AK59" s="58"/>
      <c r="AL59" s="58"/>
      <c r="AM59" s="58"/>
      <c r="AN59" s="58"/>
      <c r="AO59" s="36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8.1" customHeight="1">
      <c r="A60" s="56" t="s">
        <v>523</v>
      </c>
      <c r="B60" s="23"/>
      <c r="C60" s="23"/>
      <c r="D60" s="23"/>
      <c r="E60" s="23"/>
      <c r="F60" s="24"/>
      <c r="G60" s="36" t="s">
        <v>528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54"/>
      <c r="W60" s="570" t="s">
        <v>257</v>
      </c>
      <c r="X60" s="571"/>
      <c r="Y60" s="78"/>
      <c r="Z60" s="77"/>
      <c r="AA60" s="70"/>
      <c r="AB60" s="70"/>
      <c r="AC60" s="71"/>
      <c r="AD60" s="54"/>
      <c r="AE60" s="55"/>
      <c r="AF60" s="55"/>
      <c r="AG60" s="55"/>
      <c r="AH60" s="55"/>
      <c r="AI60" s="58"/>
      <c r="AJ60" s="58"/>
      <c r="AK60" s="58"/>
      <c r="AL60" s="58"/>
      <c r="AM60" s="58"/>
      <c r="AN60" s="58"/>
      <c r="AO60" s="36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8.1" customHeight="1">
      <c r="A61" s="56" t="s">
        <v>253</v>
      </c>
      <c r="B61" s="23"/>
      <c r="C61" s="23"/>
      <c r="D61" s="23"/>
      <c r="E61" s="23"/>
      <c r="F61" s="24"/>
      <c r="G61" s="36" t="s">
        <v>530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54"/>
      <c r="W61" s="570" t="s">
        <v>257</v>
      </c>
      <c r="X61" s="571"/>
      <c r="Y61" s="63"/>
      <c r="Z61" s="77"/>
      <c r="AA61" s="69"/>
      <c r="AB61" s="70"/>
      <c r="AC61" s="71"/>
      <c r="AD61" s="54"/>
      <c r="AE61" s="55"/>
      <c r="AF61" s="55"/>
      <c r="AG61" s="55"/>
      <c r="AH61" s="55"/>
      <c r="AI61" s="58"/>
      <c r="AJ61" s="58"/>
      <c r="AK61" s="58"/>
      <c r="AL61" s="58"/>
      <c r="AM61" s="58"/>
      <c r="AN61" s="58"/>
      <c r="AO61" s="3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8.1" customHeight="1">
      <c r="A62" s="56" t="s">
        <v>252</v>
      </c>
      <c r="B62" s="23"/>
      <c r="C62" s="23"/>
      <c r="D62" s="23"/>
      <c r="E62" s="23"/>
      <c r="F62" s="24"/>
      <c r="G62" s="36" t="s">
        <v>529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54"/>
      <c r="W62" s="570" t="s">
        <v>257</v>
      </c>
      <c r="X62" s="571"/>
      <c r="Y62" s="78"/>
      <c r="Z62" s="77"/>
      <c r="AA62" s="70"/>
      <c r="AB62" s="70"/>
      <c r="AC62" s="71"/>
      <c r="AD62" s="54"/>
      <c r="AE62" s="55"/>
      <c r="AF62" s="55"/>
      <c r="AG62" s="55"/>
      <c r="AH62" s="55"/>
      <c r="AI62" s="58"/>
      <c r="AJ62" s="58"/>
      <c r="AK62" s="58"/>
      <c r="AL62" s="58"/>
      <c r="AM62" s="58"/>
      <c r="AN62" s="58"/>
      <c r="AO62" s="36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8.1" customHeight="1">
      <c r="A63" s="56" t="s">
        <v>525</v>
      </c>
      <c r="B63" s="23"/>
      <c r="C63" s="23"/>
      <c r="D63" s="23"/>
      <c r="E63" s="23"/>
      <c r="F63" s="24"/>
      <c r="G63" s="36" t="s">
        <v>531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54"/>
      <c r="W63" s="570" t="s">
        <v>257</v>
      </c>
      <c r="X63" s="571"/>
      <c r="Y63" s="63"/>
      <c r="Z63" s="77"/>
      <c r="AA63" s="69"/>
      <c r="AB63" s="70"/>
      <c r="AC63" s="71"/>
      <c r="AD63" s="54"/>
      <c r="AE63" s="55"/>
      <c r="AF63" s="55"/>
      <c r="AG63" s="55"/>
      <c r="AH63" s="55"/>
      <c r="AI63" s="58"/>
      <c r="AJ63" s="58"/>
      <c r="AK63" s="58"/>
      <c r="AL63" s="58"/>
      <c r="AM63" s="58"/>
      <c r="AN63" s="58"/>
      <c r="AO63" s="36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ht="8.1" customHeight="1">
      <c r="A64" s="59" t="s">
        <v>254</v>
      </c>
      <c r="B64" s="39"/>
      <c r="C64" s="39"/>
      <c r="D64" s="39"/>
      <c r="E64" s="39"/>
      <c r="F64" s="40"/>
      <c r="G64" s="39" t="s">
        <v>876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54"/>
      <c r="W64" s="570" t="s">
        <v>257</v>
      </c>
      <c r="X64" s="571"/>
      <c r="Y64" s="78"/>
      <c r="Z64" s="77"/>
      <c r="AA64" s="70"/>
      <c r="AB64" s="70"/>
      <c r="AC64" s="71"/>
      <c r="AD64" s="54"/>
      <c r="AE64" s="55"/>
      <c r="AF64" s="55"/>
      <c r="AG64" s="55"/>
      <c r="AH64" s="55"/>
      <c r="AI64" s="58"/>
      <c r="AJ64" s="58"/>
      <c r="AK64" s="58"/>
      <c r="AL64" s="58"/>
      <c r="AM64" s="58"/>
      <c r="AN64" s="58"/>
      <c r="AO64" s="36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8.1" customHeight="1">
      <c r="A65" s="56" t="s">
        <v>255</v>
      </c>
      <c r="B65" s="23"/>
      <c r="C65" s="23"/>
      <c r="D65" s="23"/>
      <c r="E65" s="23"/>
      <c r="F65" s="24"/>
      <c r="G65" s="23" t="s">
        <v>877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54"/>
      <c r="W65" s="570" t="s">
        <v>257</v>
      </c>
      <c r="X65" s="571"/>
      <c r="Y65" s="63"/>
      <c r="Z65" s="77"/>
      <c r="AA65" s="69"/>
      <c r="AB65" s="70"/>
      <c r="AC65" s="71"/>
      <c r="AD65" s="54"/>
      <c r="AE65" s="55"/>
      <c r="AF65" s="55"/>
      <c r="AG65" s="55"/>
      <c r="AH65" s="55"/>
      <c r="AI65" s="58"/>
      <c r="AJ65" s="58"/>
      <c r="AK65" s="58"/>
      <c r="AL65" s="58"/>
      <c r="AM65" s="58"/>
      <c r="AN65" s="58"/>
      <c r="AO65" s="36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ht="8.1" customHeight="1">
      <c r="A66" s="56" t="s">
        <v>291</v>
      </c>
      <c r="B66" s="23"/>
      <c r="C66" s="23"/>
      <c r="D66" s="23"/>
      <c r="E66" s="23"/>
      <c r="F66" s="24"/>
      <c r="G66" s="36" t="s">
        <v>878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54"/>
      <c r="W66" s="570" t="s">
        <v>257</v>
      </c>
      <c r="X66" s="571"/>
      <c r="Y66" s="78"/>
      <c r="Z66" s="77"/>
      <c r="AA66" s="70"/>
      <c r="AB66" s="70"/>
      <c r="AC66" s="71"/>
      <c r="AD66" s="54"/>
      <c r="AE66" s="55"/>
      <c r="AF66" s="55"/>
      <c r="AG66" s="55"/>
      <c r="AH66" s="55"/>
      <c r="AI66" s="58"/>
      <c r="AJ66" s="58"/>
      <c r="AK66" s="58"/>
      <c r="AL66" s="58"/>
      <c r="AM66" s="58"/>
      <c r="AN66" s="58"/>
      <c r="AO66" s="36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ht="8.1" customHeight="1">
      <c r="A67" s="56" t="s">
        <v>294</v>
      </c>
      <c r="B67" s="23"/>
      <c r="C67" s="23"/>
      <c r="D67" s="23"/>
      <c r="E67" s="23"/>
      <c r="F67" s="24"/>
      <c r="G67" s="36" t="s">
        <v>879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54"/>
      <c r="W67" s="570" t="s">
        <v>257</v>
      </c>
      <c r="X67" s="571"/>
      <c r="Y67" s="63"/>
      <c r="Z67" s="77"/>
      <c r="AA67" s="69"/>
      <c r="AB67" s="70"/>
      <c r="AC67" s="71"/>
      <c r="AD67" s="54"/>
      <c r="AE67" s="55"/>
      <c r="AF67" s="55"/>
      <c r="AG67" s="55"/>
      <c r="AH67" s="55"/>
      <c r="AI67" s="58"/>
      <c r="AJ67" s="58"/>
      <c r="AK67" s="58"/>
      <c r="AL67" s="58"/>
      <c r="AM67" s="58"/>
      <c r="AN67" s="58"/>
      <c r="AO67" s="36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ht="8.1" customHeight="1">
      <c r="A68" s="57" t="s">
        <v>256</v>
      </c>
      <c r="B68" s="25"/>
      <c r="C68" s="25"/>
      <c r="D68" s="25"/>
      <c r="E68" s="25"/>
      <c r="F68" s="26"/>
      <c r="G68" s="38" t="s">
        <v>880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4"/>
      <c r="W68" s="574" t="s">
        <v>257</v>
      </c>
      <c r="X68" s="575"/>
      <c r="Y68" s="79"/>
      <c r="Z68" s="80"/>
      <c r="AA68" s="70"/>
      <c r="AB68" s="70"/>
      <c r="AC68" s="71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ht="8.1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ht="8.1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54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ht="14.1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ht="14.1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</row>
    <row r="73" spans="1:70" ht="14.1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</row>
    <row r="74" spans="1:70" ht="14.1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</row>
    <row r="75" spans="1:70" ht="9.1999999999999993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</row>
    <row r="76" spans="1:70" ht="9.1999999999999993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</row>
    <row r="77" spans="1:70" ht="9.1999999999999993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</row>
    <row r="78" spans="1:70" ht="9.1999999999999993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</row>
    <row r="79" spans="1:70" ht="9.1999999999999993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</row>
    <row r="80" spans="1:70" ht="9.1999999999999993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</row>
    <row r="81" spans="1:70" ht="9.1999999999999993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</row>
    <row r="82" spans="1:70" ht="9.1999999999999993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</row>
    <row r="83" spans="1:70" ht="9.1999999999999993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</row>
    <row r="84" spans="1:70" ht="9.1999999999999993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1:70" ht="9.1999999999999993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ht="9.1999999999999993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0" ht="9.1999999999999993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</row>
    <row r="88" spans="1:70" ht="9.1999999999999993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1:70" ht="9.1999999999999993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</row>
    <row r="90" spans="1:70" ht="9.1999999999999993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</row>
    <row r="91" spans="1:70" ht="9.1999999999999993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1:70" ht="9.1999999999999993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1:70" ht="9.1999999999999993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1:70" ht="1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1:70" ht="1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1:70" ht="1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1:70" ht="1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ht="1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1:70" ht="1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1:70" ht="1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ht="1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1:70" ht="1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1:70" ht="1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1:70" ht="1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</row>
    <row r="105" spans="1:70" ht="1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1:70" ht="1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1:70" ht="1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1:70" ht="1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1:70" ht="1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ht="1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1:70" ht="1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1:70" ht="1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1:70" ht="1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</row>
    <row r="114" spans="1:70" ht="1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</row>
    <row r="115" spans="1:70" ht="1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</row>
    <row r="116" spans="1:70" ht="1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</row>
    <row r="117" spans="1:70" ht="1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</row>
    <row r="118" spans="1:70" ht="1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</row>
    <row r="119" spans="1:70" ht="1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</row>
    <row r="120" spans="1:70" ht="1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</row>
    <row r="121" spans="1:70" ht="1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</row>
    <row r="122" spans="1:70" ht="1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</row>
    <row r="123" spans="1:70" ht="1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</row>
    <row r="124" spans="1:70" ht="1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</row>
    <row r="125" spans="1:70" ht="1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</row>
    <row r="126" spans="1:70" ht="1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</row>
    <row r="127" spans="1:70" ht="1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</row>
    <row r="128" spans="1:70" ht="1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1:70" ht="1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</row>
    <row r="130" spans="1:70" ht="1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0" ht="1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</row>
    <row r="132" spans="1:70" ht="1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0" ht="1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</row>
    <row r="134" spans="1:70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0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</row>
    <row r="136" spans="1:70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0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</row>
    <row r="138" spans="1:70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</row>
    <row r="139" spans="1:70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</row>
    <row r="140" spans="1:70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1:70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</row>
    <row r="142" spans="1:70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</row>
    <row r="144" spans="1:70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1:70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1:70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1:70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</row>
    <row r="148" spans="1:70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</row>
    <row r="149" spans="1:70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</row>
    <row r="150" spans="1:70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1:70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</row>
    <row r="152" spans="1:70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1:70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</row>
    <row r="154" spans="1:70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1:70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  <row r="156" spans="1:70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</row>
    <row r="157" spans="1:70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</row>
    <row r="158" spans="1:70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</row>
    <row r="159" spans="1:70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</row>
    <row r="160" spans="1:70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</row>
    <row r="161" spans="1:70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</row>
    <row r="162" spans="1:70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</row>
    <row r="163" spans="1:70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</row>
    <row r="164" spans="1:70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</row>
    <row r="165" spans="1:70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</row>
    <row r="166" spans="1:70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</row>
    <row r="167" spans="1:70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</row>
    <row r="168" spans="1:70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</row>
    <row r="169" spans="1:70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</row>
    <row r="170" spans="1:70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0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</row>
    <row r="172" spans="1:70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0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</row>
    <row r="174" spans="1:70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</row>
    <row r="175" spans="1:70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</row>
    <row r="176" spans="1:70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</row>
    <row r="177" spans="1:70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</row>
    <row r="178" spans="1:70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</row>
    <row r="179" spans="1:70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</row>
    <row r="180" spans="1:70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</row>
    <row r="181" spans="1:70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</row>
    <row r="182" spans="1:70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</row>
    <row r="183" spans="1:70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</row>
    <row r="184" spans="1:70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</row>
    <row r="185" spans="1:70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</row>
    <row r="186" spans="1:70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</row>
    <row r="187" spans="1:70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</row>
    <row r="188" spans="1:70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</row>
    <row r="189" spans="1:70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</row>
    <row r="190" spans="1:70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1:70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</row>
    <row r="192" spans="1:70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</row>
    <row r="193" spans="1:70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</row>
    <row r="194" spans="1:70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</row>
    <row r="195" spans="1:70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</row>
    <row r="196" spans="1:70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</row>
    <row r="197" spans="1:70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</row>
    <row r="198" spans="1:70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</row>
    <row r="199" spans="1:70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</row>
    <row r="200" spans="1:70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</row>
    <row r="201" spans="1:70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</row>
    <row r="202" spans="1:70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</row>
    <row r="203" spans="1:70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</row>
    <row r="204" spans="1:70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</row>
    <row r="205" spans="1:70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</row>
    <row r="206" spans="1:70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</row>
    <row r="207" spans="1:70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</row>
    <row r="208" spans="1:70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1:70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</row>
    <row r="210" spans="1:70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</row>
    <row r="211" spans="1:70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</row>
    <row r="212" spans="1:70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</row>
    <row r="213" spans="1:70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</row>
    <row r="214" spans="1:70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</row>
    <row r="215" spans="1:70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</row>
    <row r="216" spans="1:70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</row>
    <row r="217" spans="1:70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</row>
    <row r="218" spans="1:70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</row>
    <row r="219" spans="1:70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</row>
    <row r="220" spans="1:70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</row>
    <row r="221" spans="1:70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</row>
    <row r="222" spans="1:70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</row>
    <row r="223" spans="1:70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</row>
    <row r="224" spans="1:70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</row>
    <row r="225" spans="1:70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1:70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</row>
    <row r="227" spans="1:70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</row>
    <row r="228" spans="1:70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</row>
    <row r="229" spans="1:70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</row>
    <row r="230" spans="1:70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</row>
    <row r="231" spans="1:70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</row>
    <row r="232" spans="1:70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</row>
    <row r="233" spans="1:70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</row>
    <row r="234" spans="1:70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</row>
    <row r="235" spans="1:70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</row>
    <row r="236" spans="1:70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</row>
    <row r="237" spans="1:70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</row>
    <row r="238" spans="1:70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</row>
    <row r="239" spans="1:70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</row>
    <row r="240" spans="1:70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</row>
    <row r="241" spans="1:70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</row>
    <row r="242" spans="1:70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</row>
    <row r="243" spans="1:70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</row>
    <row r="244" spans="1:70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</row>
    <row r="245" spans="1:70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</row>
    <row r="246" spans="1:70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</row>
    <row r="247" spans="1:70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</row>
    <row r="248" spans="1:70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</row>
    <row r="249" spans="1:70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</row>
    <row r="250" spans="1:70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</row>
    <row r="251" spans="1:70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</row>
    <row r="252" spans="1:70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</row>
    <row r="253" spans="1:70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</row>
    <row r="254" spans="1:70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</row>
    <row r="255" spans="1:70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</row>
    <row r="256" spans="1:70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</row>
    <row r="257" spans="1:70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</row>
    <row r="258" spans="1:70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</row>
    <row r="259" spans="1:70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</row>
    <row r="260" spans="1:70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</row>
    <row r="261" spans="1:70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</row>
    <row r="262" spans="1:70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</row>
    <row r="263" spans="1:70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</row>
    <row r="264" spans="1:70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</row>
    <row r="265" spans="1:70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</row>
    <row r="266" spans="1:70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</row>
    <row r="267" spans="1:70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</row>
    <row r="268" spans="1:70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</row>
    <row r="269" spans="1:70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</row>
    <row r="270" spans="1:70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</row>
    <row r="271" spans="1:70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</row>
    <row r="272" spans="1:70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</row>
    <row r="273" spans="1:70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</row>
    <row r="274" spans="1:70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</row>
  </sheetData>
  <mergeCells count="115">
    <mergeCell ref="W59:X59"/>
    <mergeCell ref="W52:X52"/>
    <mergeCell ref="W62:X62"/>
    <mergeCell ref="W68:X68"/>
    <mergeCell ref="W64:X64"/>
    <mergeCell ref="W65:X65"/>
    <mergeCell ref="W66:X66"/>
    <mergeCell ref="W67:X67"/>
    <mergeCell ref="W63:X63"/>
    <mergeCell ref="W50:X50"/>
    <mergeCell ref="Y50:AC50"/>
    <mergeCell ref="Y52:AC52"/>
    <mergeCell ref="W55:X55"/>
    <mergeCell ref="AB55:AC55"/>
    <mergeCell ref="W61:X61"/>
    <mergeCell ref="W60:X60"/>
    <mergeCell ref="W56:X56"/>
    <mergeCell ref="W57:X57"/>
    <mergeCell ref="W58:X58"/>
    <mergeCell ref="W51:X51"/>
    <mergeCell ref="Y51:AC51"/>
    <mergeCell ref="W46:X46"/>
    <mergeCell ref="Y46:AC46"/>
    <mergeCell ref="W47:X47"/>
    <mergeCell ref="Y47:AC47"/>
    <mergeCell ref="W48:X48"/>
    <mergeCell ref="Y48:AC48"/>
    <mergeCell ref="W49:X49"/>
    <mergeCell ref="Y49:AC49"/>
    <mergeCell ref="Y41:AC41"/>
    <mergeCell ref="W42:X42"/>
    <mergeCell ref="Y42:AC42"/>
    <mergeCell ref="W43:X43"/>
    <mergeCell ref="Y43:AC43"/>
    <mergeCell ref="W44:X44"/>
    <mergeCell ref="Y44:AC44"/>
    <mergeCell ref="Y35:AC35"/>
    <mergeCell ref="W36:X36"/>
    <mergeCell ref="Y36:AC36"/>
    <mergeCell ref="W37:X37"/>
    <mergeCell ref="Y37:AC37"/>
    <mergeCell ref="W45:X45"/>
    <mergeCell ref="Y45:AC45"/>
    <mergeCell ref="W39:X41"/>
    <mergeCell ref="Y39:AC39"/>
    <mergeCell ref="Y40:AC40"/>
    <mergeCell ref="Y30:AC30"/>
    <mergeCell ref="W31:X31"/>
    <mergeCell ref="Y31:AC31"/>
    <mergeCell ref="W38:X38"/>
    <mergeCell ref="Y38:AC38"/>
    <mergeCell ref="W33:X33"/>
    <mergeCell ref="Y33:AC33"/>
    <mergeCell ref="W34:X34"/>
    <mergeCell ref="Y34:AC34"/>
    <mergeCell ref="W35:X35"/>
    <mergeCell ref="W32:X32"/>
    <mergeCell ref="Y32:AC32"/>
    <mergeCell ref="W25:X28"/>
    <mergeCell ref="Y25:AC25"/>
    <mergeCell ref="Y26:AC26"/>
    <mergeCell ref="Y27:AC27"/>
    <mergeCell ref="Y28:AC28"/>
    <mergeCell ref="W29:X29"/>
    <mergeCell ref="Y29:AC29"/>
    <mergeCell ref="W30:X30"/>
    <mergeCell ref="Y20:AC20"/>
    <mergeCell ref="W21:X21"/>
    <mergeCell ref="Y21:AC21"/>
    <mergeCell ref="W22:X22"/>
    <mergeCell ref="Y22:AC22"/>
    <mergeCell ref="W23:X23"/>
    <mergeCell ref="Y23:AC23"/>
    <mergeCell ref="Y15:AC15"/>
    <mergeCell ref="W16:X16"/>
    <mergeCell ref="Y16:AC16"/>
    <mergeCell ref="W17:X17"/>
    <mergeCell ref="Y17:AC17"/>
    <mergeCell ref="W24:X24"/>
    <mergeCell ref="Y24:AC24"/>
    <mergeCell ref="W19:X19"/>
    <mergeCell ref="Y19:AC19"/>
    <mergeCell ref="W20:X20"/>
    <mergeCell ref="W11:X11"/>
    <mergeCell ref="Y11:AC11"/>
    <mergeCell ref="W18:X18"/>
    <mergeCell ref="Y18:AC18"/>
    <mergeCell ref="G13:U13"/>
    <mergeCell ref="W13:X13"/>
    <mergeCell ref="Y13:AC13"/>
    <mergeCell ref="W14:X14"/>
    <mergeCell ref="Y14:AC14"/>
    <mergeCell ref="W15:X15"/>
    <mergeCell ref="W12:X12"/>
    <mergeCell ref="Y12:AC12"/>
    <mergeCell ref="W7:X7"/>
    <mergeCell ref="Y7:AC7"/>
    <mergeCell ref="W8:X8"/>
    <mergeCell ref="Y8:AC8"/>
    <mergeCell ref="W9:X9"/>
    <mergeCell ref="Y9:AC9"/>
    <mergeCell ref="W10:X10"/>
    <mergeCell ref="Y10:AC10"/>
    <mergeCell ref="Y4:AC4"/>
    <mergeCell ref="W5:X5"/>
    <mergeCell ref="Y5:AC5"/>
    <mergeCell ref="W6:X6"/>
    <mergeCell ref="Y6:AC6"/>
    <mergeCell ref="W4:X4"/>
    <mergeCell ref="Y1:AC1"/>
    <mergeCell ref="W2:X2"/>
    <mergeCell ref="Y2:AC2"/>
    <mergeCell ref="W3:X3"/>
    <mergeCell ref="Y3:AC3"/>
    <mergeCell ref="W1:X1"/>
  </mergeCells>
  <phoneticPr fontId="13"/>
  <printOptions horizontalCentered="1"/>
  <pageMargins left="0" right="0" top="0.78740157480314965" bottom="0" header="0.78740157480314965" footer="0.35433070866141736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C1:D153"/>
  <sheetViews>
    <sheetView workbookViewId="0">
      <selection activeCell="F6" sqref="F6"/>
    </sheetView>
  </sheetViews>
  <sheetFormatPr defaultRowHeight="13.5"/>
  <cols>
    <col min="3" max="3" width="27.125" customWidth="1"/>
    <col min="4" max="4" width="9.5" customWidth="1"/>
  </cols>
  <sheetData>
    <row r="1" spans="3:4">
      <c r="C1" s="241" t="s">
        <v>797</v>
      </c>
      <c r="D1" s="118" t="s">
        <v>798</v>
      </c>
    </row>
    <row r="2" spans="3:4">
      <c r="C2" t="s">
        <v>978</v>
      </c>
      <c r="D2" s="130" t="s">
        <v>584</v>
      </c>
    </row>
    <row r="3" spans="3:4">
      <c r="C3" t="s">
        <v>979</v>
      </c>
      <c r="D3" s="130" t="s">
        <v>584</v>
      </c>
    </row>
    <row r="4" spans="3:4">
      <c r="C4" t="s">
        <v>980</v>
      </c>
      <c r="D4" s="130" t="s">
        <v>584</v>
      </c>
    </row>
    <row r="5" spans="3:4">
      <c r="C5" t="s">
        <v>981</v>
      </c>
      <c r="D5" s="130" t="s">
        <v>584</v>
      </c>
    </row>
    <row r="6" spans="3:4">
      <c r="C6" t="s">
        <v>982</v>
      </c>
      <c r="D6" s="130" t="s">
        <v>584</v>
      </c>
    </row>
    <row r="7" spans="3:4">
      <c r="C7" t="s">
        <v>983</v>
      </c>
      <c r="D7" s="130" t="s">
        <v>584</v>
      </c>
    </row>
    <row r="8" spans="3:4">
      <c r="C8" t="s">
        <v>984</v>
      </c>
      <c r="D8" s="130" t="s">
        <v>587</v>
      </c>
    </row>
    <row r="9" spans="3:4">
      <c r="C9" t="s">
        <v>985</v>
      </c>
      <c r="D9" s="130" t="s">
        <v>587</v>
      </c>
    </row>
    <row r="10" spans="3:4">
      <c r="C10" t="s">
        <v>986</v>
      </c>
      <c r="D10" s="130" t="s">
        <v>587</v>
      </c>
    </row>
    <row r="11" spans="3:4">
      <c r="C11" t="s">
        <v>987</v>
      </c>
      <c r="D11" s="130" t="s">
        <v>587</v>
      </c>
    </row>
    <row r="12" spans="3:4">
      <c r="C12" t="s">
        <v>988</v>
      </c>
      <c r="D12" s="130" t="s">
        <v>587</v>
      </c>
    </row>
    <row r="13" spans="3:4">
      <c r="C13" t="s">
        <v>989</v>
      </c>
      <c r="D13" s="130" t="s">
        <v>587</v>
      </c>
    </row>
    <row r="14" spans="3:4">
      <c r="C14" t="s">
        <v>990</v>
      </c>
      <c r="D14" s="130" t="s">
        <v>587</v>
      </c>
    </row>
    <row r="15" spans="3:4">
      <c r="C15" t="s">
        <v>991</v>
      </c>
      <c r="D15" s="130" t="s">
        <v>587</v>
      </c>
    </row>
    <row r="16" spans="3:4">
      <c r="C16" t="s">
        <v>992</v>
      </c>
      <c r="D16" s="130" t="s">
        <v>587</v>
      </c>
    </row>
    <row r="17" spans="3:4">
      <c r="C17" t="s">
        <v>993</v>
      </c>
      <c r="D17" s="130" t="s">
        <v>587</v>
      </c>
    </row>
    <row r="18" spans="3:4">
      <c r="C18" t="s">
        <v>994</v>
      </c>
      <c r="D18" s="130" t="s">
        <v>587</v>
      </c>
    </row>
    <row r="19" spans="3:4">
      <c r="C19" s="388" t="s">
        <v>970</v>
      </c>
      <c r="D19" s="363"/>
    </row>
    <row r="20" spans="3:4">
      <c r="C20" t="s">
        <v>995</v>
      </c>
      <c r="D20" s="130" t="s">
        <v>584</v>
      </c>
    </row>
    <row r="21" spans="3:4">
      <c r="C21" t="s">
        <v>996</v>
      </c>
      <c r="D21" s="130" t="s">
        <v>584</v>
      </c>
    </row>
    <row r="22" spans="3:4">
      <c r="C22" t="s">
        <v>997</v>
      </c>
      <c r="D22" s="130" t="s">
        <v>584</v>
      </c>
    </row>
    <row r="23" spans="3:4">
      <c r="C23" t="s">
        <v>998</v>
      </c>
      <c r="D23" s="130" t="s">
        <v>584</v>
      </c>
    </row>
    <row r="24" spans="3:4">
      <c r="C24" t="s">
        <v>999</v>
      </c>
      <c r="D24" s="130" t="s">
        <v>584</v>
      </c>
    </row>
    <row r="25" spans="3:4">
      <c r="C25" t="s">
        <v>1000</v>
      </c>
      <c r="D25" s="130" t="s">
        <v>587</v>
      </c>
    </row>
    <row r="26" spans="3:4">
      <c r="C26" t="s">
        <v>1001</v>
      </c>
      <c r="D26" s="130" t="s">
        <v>587</v>
      </c>
    </row>
    <row r="27" spans="3:4">
      <c r="C27" t="s">
        <v>1002</v>
      </c>
      <c r="D27" s="130" t="s">
        <v>587</v>
      </c>
    </row>
    <row r="28" spans="3:4">
      <c r="C28" t="s">
        <v>1003</v>
      </c>
      <c r="D28" s="130" t="s">
        <v>587</v>
      </c>
    </row>
    <row r="29" spans="3:4">
      <c r="C29" t="s">
        <v>1004</v>
      </c>
      <c r="D29" s="130" t="s">
        <v>587</v>
      </c>
    </row>
    <row r="30" spans="3:4">
      <c r="C30" t="s">
        <v>1005</v>
      </c>
      <c r="D30" s="130" t="s">
        <v>587</v>
      </c>
    </row>
    <row r="31" spans="3:4">
      <c r="C31" t="s">
        <v>1006</v>
      </c>
      <c r="D31" s="130" t="s">
        <v>587</v>
      </c>
    </row>
    <row r="32" spans="3:4">
      <c r="C32" t="s">
        <v>1007</v>
      </c>
      <c r="D32" s="130" t="s">
        <v>587</v>
      </c>
    </row>
    <row r="33" spans="3:4">
      <c r="C33" t="s">
        <v>1008</v>
      </c>
      <c r="D33" s="130" t="s">
        <v>587</v>
      </c>
    </row>
    <row r="34" spans="3:4">
      <c r="C34" t="s">
        <v>1009</v>
      </c>
      <c r="D34" s="130" t="s">
        <v>587</v>
      </c>
    </row>
    <row r="35" spans="3:4">
      <c r="C35" t="s">
        <v>1010</v>
      </c>
      <c r="D35" s="130" t="s">
        <v>587</v>
      </c>
    </row>
    <row r="36" spans="3:4">
      <c r="C36" t="s">
        <v>1011</v>
      </c>
      <c r="D36" s="130" t="s">
        <v>587</v>
      </c>
    </row>
    <row r="37" spans="3:4">
      <c r="C37" t="s">
        <v>1012</v>
      </c>
      <c r="D37" s="130" t="s">
        <v>587</v>
      </c>
    </row>
    <row r="38" spans="3:4">
      <c r="C38" t="s">
        <v>1013</v>
      </c>
      <c r="D38" s="130" t="s">
        <v>587</v>
      </c>
    </row>
    <row r="39" spans="3:4">
      <c r="C39" s="388" t="s">
        <v>971</v>
      </c>
      <c r="D39" s="363"/>
    </row>
    <row r="40" spans="3:4">
      <c r="C40" t="s">
        <v>1014</v>
      </c>
      <c r="D40" s="130" t="s">
        <v>584</v>
      </c>
    </row>
    <row r="41" spans="3:4">
      <c r="C41" t="s">
        <v>1015</v>
      </c>
      <c r="D41" s="130" t="s">
        <v>584</v>
      </c>
    </row>
    <row r="42" spans="3:4">
      <c r="C42" t="s">
        <v>1016</v>
      </c>
      <c r="D42" s="130" t="s">
        <v>584</v>
      </c>
    </row>
    <row r="43" spans="3:4">
      <c r="C43" t="s">
        <v>1017</v>
      </c>
      <c r="D43" s="130" t="s">
        <v>584</v>
      </c>
    </row>
    <row r="44" spans="3:4">
      <c r="C44" t="s">
        <v>1018</v>
      </c>
      <c r="D44" s="130" t="s">
        <v>584</v>
      </c>
    </row>
    <row r="45" spans="3:4">
      <c r="C45" t="s">
        <v>1019</v>
      </c>
      <c r="D45" s="130" t="s">
        <v>584</v>
      </c>
    </row>
    <row r="46" spans="3:4">
      <c r="C46" t="s">
        <v>1020</v>
      </c>
      <c r="D46" s="130" t="s">
        <v>587</v>
      </c>
    </row>
    <row r="47" spans="3:4">
      <c r="C47" t="s">
        <v>1021</v>
      </c>
      <c r="D47" s="130" t="s">
        <v>587</v>
      </c>
    </row>
    <row r="48" spans="3:4">
      <c r="C48" t="s">
        <v>1022</v>
      </c>
      <c r="D48" s="130" t="s">
        <v>587</v>
      </c>
    </row>
    <row r="49" spans="3:4">
      <c r="C49" t="s">
        <v>1023</v>
      </c>
      <c r="D49" s="130" t="s">
        <v>587</v>
      </c>
    </row>
    <row r="50" spans="3:4">
      <c r="C50" t="s">
        <v>1024</v>
      </c>
      <c r="D50" s="130" t="s">
        <v>587</v>
      </c>
    </row>
    <row r="51" spans="3:4">
      <c r="C51" t="s">
        <v>1025</v>
      </c>
      <c r="D51" s="130" t="s">
        <v>587</v>
      </c>
    </row>
    <row r="52" spans="3:4">
      <c r="C52" t="s">
        <v>1026</v>
      </c>
      <c r="D52" s="130" t="s">
        <v>587</v>
      </c>
    </row>
    <row r="53" spans="3:4">
      <c r="C53" t="s">
        <v>1027</v>
      </c>
      <c r="D53" s="130" t="s">
        <v>587</v>
      </c>
    </row>
    <row r="54" spans="3:4">
      <c r="C54" t="s">
        <v>1028</v>
      </c>
      <c r="D54" s="130" t="s">
        <v>587</v>
      </c>
    </row>
    <row r="55" spans="3:4">
      <c r="C55" t="s">
        <v>1029</v>
      </c>
      <c r="D55" s="130" t="s">
        <v>587</v>
      </c>
    </row>
    <row r="56" spans="3:4">
      <c r="C56" s="388" t="s">
        <v>972</v>
      </c>
      <c r="D56" s="389"/>
    </row>
    <row r="57" spans="3:4">
      <c r="C57" t="s">
        <v>1030</v>
      </c>
      <c r="D57" s="130" t="s">
        <v>584</v>
      </c>
    </row>
    <row r="58" spans="3:4">
      <c r="C58" t="s">
        <v>1031</v>
      </c>
      <c r="D58" s="130" t="s">
        <v>584</v>
      </c>
    </row>
    <row r="59" spans="3:4">
      <c r="C59" t="s">
        <v>1032</v>
      </c>
      <c r="D59" s="130" t="s">
        <v>584</v>
      </c>
    </row>
    <row r="60" spans="3:4">
      <c r="C60" t="s">
        <v>1033</v>
      </c>
      <c r="D60" s="130" t="s">
        <v>584</v>
      </c>
    </row>
    <row r="61" spans="3:4">
      <c r="C61" t="s">
        <v>1034</v>
      </c>
      <c r="D61" s="130" t="s">
        <v>584</v>
      </c>
    </row>
    <row r="62" spans="3:4">
      <c r="C62" t="s">
        <v>1035</v>
      </c>
      <c r="D62" s="130" t="s">
        <v>584</v>
      </c>
    </row>
    <row r="63" spans="3:4">
      <c r="C63" t="s">
        <v>1036</v>
      </c>
      <c r="D63" s="130" t="s">
        <v>584</v>
      </c>
    </row>
    <row r="64" spans="3:4">
      <c r="C64" t="s">
        <v>1037</v>
      </c>
      <c r="D64" s="130" t="s">
        <v>584</v>
      </c>
    </row>
    <row r="65" spans="3:4">
      <c r="C65" t="s">
        <v>1038</v>
      </c>
      <c r="D65" s="130" t="s">
        <v>584</v>
      </c>
    </row>
    <row r="66" spans="3:4">
      <c r="C66" t="s">
        <v>1039</v>
      </c>
      <c r="D66" s="130" t="s">
        <v>584</v>
      </c>
    </row>
    <row r="67" spans="3:4">
      <c r="C67" t="s">
        <v>1040</v>
      </c>
      <c r="D67" s="130" t="s">
        <v>587</v>
      </c>
    </row>
    <row r="68" spans="3:4">
      <c r="C68" t="s">
        <v>1041</v>
      </c>
      <c r="D68" s="130" t="s">
        <v>587</v>
      </c>
    </row>
    <row r="69" spans="3:4">
      <c r="C69" t="s">
        <v>1042</v>
      </c>
      <c r="D69" s="130" t="s">
        <v>587</v>
      </c>
    </row>
    <row r="70" spans="3:4">
      <c r="C70" t="s">
        <v>1043</v>
      </c>
      <c r="D70" s="130" t="s">
        <v>587</v>
      </c>
    </row>
    <row r="71" spans="3:4">
      <c r="C71" t="s">
        <v>1044</v>
      </c>
      <c r="D71" s="130" t="s">
        <v>587</v>
      </c>
    </row>
    <row r="72" spans="3:4">
      <c r="C72" t="s">
        <v>1045</v>
      </c>
      <c r="D72" s="130" t="s">
        <v>587</v>
      </c>
    </row>
    <row r="73" spans="3:4">
      <c r="C73" t="s">
        <v>1046</v>
      </c>
      <c r="D73" s="130" t="s">
        <v>587</v>
      </c>
    </row>
    <row r="74" spans="3:4">
      <c r="C74" t="s">
        <v>1047</v>
      </c>
      <c r="D74" s="130" t="s">
        <v>587</v>
      </c>
    </row>
    <row r="75" spans="3:4">
      <c r="C75" t="s">
        <v>1048</v>
      </c>
      <c r="D75" s="130" t="s">
        <v>587</v>
      </c>
    </row>
    <row r="76" spans="3:4">
      <c r="C76" t="s">
        <v>1049</v>
      </c>
      <c r="D76" s="130" t="s">
        <v>587</v>
      </c>
    </row>
    <row r="77" spans="3:4">
      <c r="C77" t="s">
        <v>1050</v>
      </c>
      <c r="D77" s="130" t="s">
        <v>587</v>
      </c>
    </row>
    <row r="78" spans="3:4">
      <c r="C78" t="s">
        <v>1051</v>
      </c>
      <c r="D78" s="130" t="s">
        <v>587</v>
      </c>
    </row>
    <row r="79" spans="3:4">
      <c r="C79" t="s">
        <v>1052</v>
      </c>
      <c r="D79" s="130" t="s">
        <v>587</v>
      </c>
    </row>
    <row r="80" spans="3:4">
      <c r="C80" t="s">
        <v>1053</v>
      </c>
      <c r="D80" s="130" t="s">
        <v>587</v>
      </c>
    </row>
    <row r="81" spans="3:4">
      <c r="C81" t="s">
        <v>1115</v>
      </c>
      <c r="D81" s="130" t="s">
        <v>587</v>
      </c>
    </row>
    <row r="82" spans="3:4">
      <c r="C82" s="388" t="s">
        <v>973</v>
      </c>
      <c r="D82" s="389"/>
    </row>
    <row r="83" spans="3:4">
      <c r="C83" t="s">
        <v>979</v>
      </c>
      <c r="D83" s="130" t="s">
        <v>584</v>
      </c>
    </row>
    <row r="84" spans="3:4">
      <c r="C84" t="s">
        <v>981</v>
      </c>
      <c r="D84" s="130" t="s">
        <v>584</v>
      </c>
    </row>
    <row r="85" spans="3:4">
      <c r="C85" t="s">
        <v>1054</v>
      </c>
      <c r="D85" s="130" t="s">
        <v>584</v>
      </c>
    </row>
    <row r="86" spans="3:4">
      <c r="C86" t="s">
        <v>1055</v>
      </c>
      <c r="D86" s="130" t="s">
        <v>584</v>
      </c>
    </row>
    <row r="87" spans="3:4">
      <c r="C87" t="s">
        <v>982</v>
      </c>
      <c r="D87" s="130" t="s">
        <v>584</v>
      </c>
    </row>
    <row r="88" spans="3:4">
      <c r="C88" t="s">
        <v>1056</v>
      </c>
      <c r="D88" s="130" t="s">
        <v>584</v>
      </c>
    </row>
    <row r="89" spans="3:4">
      <c r="C89" t="s">
        <v>1057</v>
      </c>
      <c r="D89" s="130" t="s">
        <v>587</v>
      </c>
    </row>
    <row r="90" spans="3:4">
      <c r="C90" t="s">
        <v>1058</v>
      </c>
      <c r="D90" s="130" t="s">
        <v>587</v>
      </c>
    </row>
    <row r="91" spans="3:4">
      <c r="C91" t="s">
        <v>1059</v>
      </c>
      <c r="D91" s="130" t="s">
        <v>587</v>
      </c>
    </row>
    <row r="92" spans="3:4">
      <c r="C92" t="s">
        <v>1060</v>
      </c>
      <c r="D92" s="130" t="s">
        <v>587</v>
      </c>
    </row>
    <row r="93" spans="3:4">
      <c r="C93" t="s">
        <v>1061</v>
      </c>
      <c r="D93" s="130" t="s">
        <v>587</v>
      </c>
    </row>
    <row r="94" spans="3:4">
      <c r="C94" t="s">
        <v>1062</v>
      </c>
      <c r="D94" s="130" t="s">
        <v>587</v>
      </c>
    </row>
    <row r="95" spans="3:4">
      <c r="C95" t="s">
        <v>1063</v>
      </c>
      <c r="D95" s="130" t="s">
        <v>587</v>
      </c>
    </row>
    <row r="96" spans="3:4">
      <c r="C96" t="s">
        <v>1064</v>
      </c>
      <c r="D96" s="130" t="s">
        <v>587</v>
      </c>
    </row>
    <row r="97" spans="3:4">
      <c r="C97" t="s">
        <v>1065</v>
      </c>
      <c r="D97" s="130" t="s">
        <v>587</v>
      </c>
    </row>
    <row r="98" spans="3:4">
      <c r="C98" t="s">
        <v>1066</v>
      </c>
      <c r="D98" s="130" t="s">
        <v>587</v>
      </c>
    </row>
    <row r="99" spans="3:4">
      <c r="C99" t="s">
        <v>1067</v>
      </c>
      <c r="D99" s="130" t="s">
        <v>587</v>
      </c>
    </row>
    <row r="100" spans="3:4">
      <c r="C100" t="s">
        <v>1068</v>
      </c>
      <c r="D100" s="130" t="s">
        <v>587</v>
      </c>
    </row>
    <row r="101" spans="3:4">
      <c r="C101" t="s">
        <v>1069</v>
      </c>
      <c r="D101" s="130" t="s">
        <v>587</v>
      </c>
    </row>
    <row r="102" spans="3:4">
      <c r="C102" t="s">
        <v>1070</v>
      </c>
      <c r="D102" s="130" t="s">
        <v>587</v>
      </c>
    </row>
    <row r="103" spans="3:4">
      <c r="C103" t="s">
        <v>1071</v>
      </c>
      <c r="D103" s="130" t="s">
        <v>587</v>
      </c>
    </row>
    <row r="104" spans="3:4">
      <c r="C104" t="s">
        <v>1072</v>
      </c>
      <c r="D104" s="130" t="s">
        <v>587</v>
      </c>
    </row>
    <row r="105" spans="3:4">
      <c r="C105" t="s">
        <v>1073</v>
      </c>
      <c r="D105" s="130" t="s">
        <v>587</v>
      </c>
    </row>
    <row r="106" spans="3:4">
      <c r="C106" s="388" t="s">
        <v>974</v>
      </c>
      <c r="D106" s="389"/>
    </row>
    <row r="107" spans="3:4">
      <c r="C107" t="s">
        <v>995</v>
      </c>
      <c r="D107" s="130" t="s">
        <v>584</v>
      </c>
    </row>
    <row r="108" spans="3:4">
      <c r="C108" t="s">
        <v>996</v>
      </c>
      <c r="D108" s="130" t="s">
        <v>584</v>
      </c>
    </row>
    <row r="109" spans="3:4">
      <c r="C109" t="s">
        <v>999</v>
      </c>
      <c r="D109" s="130" t="s">
        <v>584</v>
      </c>
    </row>
    <row r="110" spans="3:4">
      <c r="C110" t="s">
        <v>1074</v>
      </c>
      <c r="D110" s="130" t="s">
        <v>587</v>
      </c>
    </row>
    <row r="111" spans="3:4">
      <c r="C111" t="s">
        <v>1075</v>
      </c>
      <c r="D111" s="130" t="s">
        <v>587</v>
      </c>
    </row>
    <row r="112" spans="3:4">
      <c r="C112" t="s">
        <v>1076</v>
      </c>
      <c r="D112" s="130" t="s">
        <v>587</v>
      </c>
    </row>
    <row r="113" spans="3:4">
      <c r="C113" t="s">
        <v>1077</v>
      </c>
      <c r="D113" s="130" t="s">
        <v>587</v>
      </c>
    </row>
    <row r="114" spans="3:4">
      <c r="C114" t="s">
        <v>1078</v>
      </c>
      <c r="D114" s="130" t="s">
        <v>587</v>
      </c>
    </row>
    <row r="115" spans="3:4">
      <c r="C115" t="s">
        <v>1079</v>
      </c>
      <c r="D115" s="130" t="s">
        <v>587</v>
      </c>
    </row>
    <row r="116" spans="3:4">
      <c r="C116" t="s">
        <v>1080</v>
      </c>
      <c r="D116" s="130" t="s">
        <v>587</v>
      </c>
    </row>
    <row r="117" spans="3:4">
      <c r="C117" t="s">
        <v>1081</v>
      </c>
      <c r="D117" s="130" t="s">
        <v>587</v>
      </c>
    </row>
    <row r="118" spans="3:4">
      <c r="C118" t="s">
        <v>1082</v>
      </c>
      <c r="D118" s="130" t="s">
        <v>587</v>
      </c>
    </row>
    <row r="119" spans="3:4">
      <c r="C119" t="s">
        <v>1083</v>
      </c>
      <c r="D119" s="130" t="s">
        <v>587</v>
      </c>
    </row>
    <row r="120" spans="3:4">
      <c r="C120" s="388" t="s">
        <v>975</v>
      </c>
      <c r="D120" s="389"/>
    </row>
    <row r="121" spans="3:4">
      <c r="C121" t="s">
        <v>1084</v>
      </c>
      <c r="D121" s="130" t="s">
        <v>584</v>
      </c>
    </row>
    <row r="122" spans="3:4">
      <c r="C122" t="s">
        <v>1085</v>
      </c>
      <c r="D122" s="130" t="s">
        <v>584</v>
      </c>
    </row>
    <row r="123" spans="3:4">
      <c r="C123" t="s">
        <v>1086</v>
      </c>
      <c r="D123" s="130" t="s">
        <v>584</v>
      </c>
    </row>
    <row r="124" spans="3:4">
      <c r="C124" t="s">
        <v>1087</v>
      </c>
      <c r="D124" s="130" t="s">
        <v>584</v>
      </c>
    </row>
    <row r="125" spans="3:4">
      <c r="C125" t="s">
        <v>1088</v>
      </c>
      <c r="D125" s="130" t="s">
        <v>584</v>
      </c>
    </row>
    <row r="126" spans="3:4">
      <c r="C126" t="s">
        <v>1089</v>
      </c>
      <c r="D126" s="130" t="s">
        <v>584</v>
      </c>
    </row>
    <row r="127" spans="3:4">
      <c r="C127" t="s">
        <v>1090</v>
      </c>
      <c r="D127" s="130" t="s">
        <v>587</v>
      </c>
    </row>
    <row r="128" spans="3:4">
      <c r="C128" t="s">
        <v>1091</v>
      </c>
      <c r="D128" s="130" t="s">
        <v>587</v>
      </c>
    </row>
    <row r="129" spans="3:4">
      <c r="C129" t="s">
        <v>1092</v>
      </c>
      <c r="D129" s="130" t="s">
        <v>587</v>
      </c>
    </row>
    <row r="130" spans="3:4">
      <c r="C130" t="s">
        <v>1093</v>
      </c>
      <c r="D130" s="130" t="s">
        <v>587</v>
      </c>
    </row>
    <row r="131" spans="3:4">
      <c r="C131" t="s">
        <v>1094</v>
      </c>
      <c r="D131" s="130" t="s">
        <v>587</v>
      </c>
    </row>
    <row r="132" spans="3:4">
      <c r="C132" t="s">
        <v>1095</v>
      </c>
      <c r="D132" s="130" t="s">
        <v>587</v>
      </c>
    </row>
    <row r="133" spans="3:4">
      <c r="C133" t="s">
        <v>1096</v>
      </c>
      <c r="D133" s="130" t="s">
        <v>587</v>
      </c>
    </row>
    <row r="134" spans="3:4">
      <c r="C134" t="s">
        <v>1097</v>
      </c>
      <c r="D134" s="130" t="s">
        <v>587</v>
      </c>
    </row>
    <row r="135" spans="3:4">
      <c r="C135" t="s">
        <v>1098</v>
      </c>
      <c r="D135" s="130" t="s">
        <v>587</v>
      </c>
    </row>
    <row r="136" spans="3:4">
      <c r="C136" t="s">
        <v>1099</v>
      </c>
      <c r="D136" s="130" t="s">
        <v>587</v>
      </c>
    </row>
    <row r="137" spans="3:4">
      <c r="C137" s="388" t="s">
        <v>976</v>
      </c>
      <c r="D137" s="389"/>
    </row>
    <row r="138" spans="3:4">
      <c r="C138" t="s">
        <v>1100</v>
      </c>
      <c r="D138" s="130" t="s">
        <v>584</v>
      </c>
    </row>
    <row r="139" spans="3:4">
      <c r="C139" t="s">
        <v>1101</v>
      </c>
      <c r="D139" s="130" t="s">
        <v>584</v>
      </c>
    </row>
    <row r="140" spans="3:4">
      <c r="C140" t="s">
        <v>1102</v>
      </c>
      <c r="D140" s="130" t="s">
        <v>584</v>
      </c>
    </row>
    <row r="141" spans="3:4">
      <c r="C141" t="s">
        <v>1103</v>
      </c>
      <c r="D141" s="130" t="s">
        <v>584</v>
      </c>
    </row>
    <row r="142" spans="3:4">
      <c r="C142" t="s">
        <v>1104</v>
      </c>
      <c r="D142" s="130" t="s">
        <v>584</v>
      </c>
    </row>
    <row r="143" spans="3:4">
      <c r="C143" t="s">
        <v>1105</v>
      </c>
      <c r="D143" s="130" t="s">
        <v>584</v>
      </c>
    </row>
    <row r="144" spans="3:4">
      <c r="C144" t="s">
        <v>1106</v>
      </c>
      <c r="D144" s="130" t="s">
        <v>587</v>
      </c>
    </row>
    <row r="145" spans="3:4">
      <c r="C145" t="s">
        <v>1107</v>
      </c>
      <c r="D145" s="130" t="s">
        <v>587</v>
      </c>
    </row>
    <row r="146" spans="3:4">
      <c r="C146" t="s">
        <v>1108</v>
      </c>
      <c r="D146" s="130" t="s">
        <v>587</v>
      </c>
    </row>
    <row r="147" spans="3:4">
      <c r="C147" t="s">
        <v>1109</v>
      </c>
      <c r="D147" s="130" t="s">
        <v>587</v>
      </c>
    </row>
    <row r="148" spans="3:4">
      <c r="C148" t="s">
        <v>1110</v>
      </c>
      <c r="D148" s="130" t="s">
        <v>587</v>
      </c>
    </row>
    <row r="149" spans="3:4">
      <c r="C149" t="s">
        <v>1111</v>
      </c>
      <c r="D149" s="130" t="s">
        <v>587</v>
      </c>
    </row>
    <row r="150" spans="3:4">
      <c r="C150" t="s">
        <v>1112</v>
      </c>
      <c r="D150" s="130" t="s">
        <v>587</v>
      </c>
    </row>
    <row r="151" spans="3:4">
      <c r="C151" t="s">
        <v>1113</v>
      </c>
      <c r="D151" s="130" t="s">
        <v>587</v>
      </c>
    </row>
    <row r="152" spans="3:4">
      <c r="C152" t="s">
        <v>1114</v>
      </c>
      <c r="D152" s="130" t="s">
        <v>587</v>
      </c>
    </row>
    <row r="153" spans="3:4">
      <c r="C153" s="388" t="s">
        <v>977</v>
      </c>
      <c r="D153" s="389"/>
    </row>
  </sheetData>
  <phoneticPr fontId="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記録用ﾁｪｯｸｼｰﾄ</vt:lpstr>
      <vt:lpstr>記録用ﾁｪｯｸｼｰﾄ (記入例)</vt:lpstr>
      <vt:lpstr>ＧＪ用ショット集計表</vt:lpstr>
      <vt:lpstr>ＧＪ用ショット集計表 (記入例)</vt:lpstr>
      <vt:lpstr>TeamA</vt:lpstr>
      <vt:lpstr>TeamB</vt:lpstr>
      <vt:lpstr>List</vt:lpstr>
      <vt:lpstr>参考（略語解説)</vt:lpstr>
      <vt:lpstr>追加・削除用</vt:lpstr>
      <vt:lpstr>GameSheet</vt:lpstr>
      <vt:lpstr>GameSheet2枚目</vt:lpstr>
      <vt:lpstr>CA</vt:lpstr>
      <vt:lpstr>GAME_No</vt:lpstr>
      <vt:lpstr>gka</vt:lpstr>
      <vt:lpstr>gkb</vt:lpstr>
      <vt:lpstr>GS</vt:lpstr>
      <vt:lpstr>MIN</vt:lpstr>
      <vt:lpstr>PENALTY</vt:lpstr>
      <vt:lpstr>PLACE</vt:lpstr>
      <vt:lpstr>POS</vt:lpstr>
      <vt:lpstr>GameSheet!Print_Area</vt:lpstr>
      <vt:lpstr>ＧＪ用ショット集計表!Print_Area</vt:lpstr>
      <vt:lpstr>'ＧＪ用ショット集計表 (記入例)'!Print_Area</vt:lpstr>
      <vt:lpstr>TeamA!Print_Area</vt:lpstr>
      <vt:lpstr>'記録用ﾁｪｯｸｼｰﾄ (記入例)'!Print_Area</vt:lpstr>
      <vt:lpstr>'参考（略語解説)'!Print_Area</vt:lpstr>
      <vt:lpstr>Ptime</vt:lpstr>
      <vt:lpstr>REF</vt:lpstr>
      <vt:lpstr>regA</vt:lpstr>
      <vt:lpstr>regB</vt:lpstr>
      <vt:lpstr>Start</vt:lpstr>
      <vt:lpstr>SV</vt:lpstr>
      <vt:lpstr>TEAMS</vt:lpstr>
      <vt:lpstr>Time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Fukuda</dc:creator>
  <cp:lastModifiedBy>Norry HASEGAWA</cp:lastModifiedBy>
  <cp:lastPrinted>2010-10-02T19:45:46Z</cp:lastPrinted>
  <dcterms:created xsi:type="dcterms:W3CDTF">2004-10-22T01:02:16Z</dcterms:created>
  <dcterms:modified xsi:type="dcterms:W3CDTF">2016-10-22T02:14:19Z</dcterms:modified>
</cp:coreProperties>
</file>